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- VZMR propagace\!Rok 2017\DOD na propagaci -06-2017\ZD\"/>
    </mc:Choice>
  </mc:AlternateContent>
  <bookViews>
    <workbookView xWindow="0" yWindow="0" windowWidth="19200" windowHeight="11580"/>
  </bookViews>
  <sheets>
    <sheet name="DNS na propagaci" sheetId="1" r:id="rId1"/>
  </sheets>
  <definedNames>
    <definedName name="_xlnm.Print_Area" localSheetId="0">'DNS na propagaci'!$A$1:$O$183</definedName>
  </definedNames>
  <calcPr calcId="152511" iterateDelta="1E-4"/>
</workbook>
</file>

<file path=xl/calcChain.xml><?xml version="1.0" encoding="utf-8"?>
<calcChain xmlns="http://schemas.openxmlformats.org/spreadsheetml/2006/main">
  <c r="J41" i="1" l="1"/>
  <c r="J40" i="1" l="1"/>
  <c r="I36" i="1" l="1"/>
  <c r="I37" i="1"/>
  <c r="I38" i="1"/>
  <c r="I39" i="1"/>
  <c r="I29" i="1"/>
  <c r="I30" i="1"/>
  <c r="I31" i="1"/>
  <c r="I32" i="1"/>
  <c r="I33" i="1"/>
  <c r="I34" i="1"/>
  <c r="I35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" i="1" l="1"/>
</calcChain>
</file>

<file path=xl/sharedStrings.xml><?xml version="1.0" encoding="utf-8"?>
<sst xmlns="http://schemas.openxmlformats.org/spreadsheetml/2006/main" count="239" uniqueCount="191">
  <si>
    <t>Kód</t>
  </si>
  <si>
    <t>Položka</t>
  </si>
  <si>
    <t>Minimální požadované specifikace</t>
  </si>
  <si>
    <t>Počet ks</t>
  </si>
  <si>
    <t>Barevnost potisků/výšivek</t>
  </si>
  <si>
    <t>Rozměr a popis potisku/výšivky</t>
  </si>
  <si>
    <t>Předpokládaná hodnota veřejné zakázky bez DPH</t>
  </si>
  <si>
    <t>Celková nabídková cena za veřejnou zakázku bez DPH</t>
  </si>
  <si>
    <t>Žadatel o položku</t>
  </si>
  <si>
    <t>Příkazce operace</t>
  </si>
  <si>
    <t>Zakázka</t>
  </si>
  <si>
    <t>Pracoviště</t>
  </si>
  <si>
    <t>Místo doručení; kontakní osoba</t>
  </si>
  <si>
    <t>Pozn.V případě překročení celkové ceny za položku uvedené ve sloupci J má za následek vyloučení nabídky z dalšího hodnocení.</t>
  </si>
  <si>
    <t xml:space="preserve">Počet potisků/výšivek 
na 1 ks </t>
  </si>
  <si>
    <t>Cena za 1 jednotku
bez DPH</t>
  </si>
  <si>
    <t>Maximální možná cena položky
bez DPH</t>
  </si>
  <si>
    <t>tisk 1 barev (černá - v souladu s vizuálním stylem UHK)</t>
  </si>
  <si>
    <t>minimální potisknutelná plocha dle nafouknutí, jednobarevný potisk - logo PdF a text PdF + www.uhk.cz</t>
  </si>
  <si>
    <t>Nafukovací balónky s potiskem barva: růžová  (obrázek č. 1) + tyčka -stojánek na balonek</t>
  </si>
  <si>
    <t>obr.1</t>
  </si>
  <si>
    <t xml:space="preserve">minimální potisknutelná plocha dle 70 x 13mm jednobarevný potisk - logo PdF a text Univerzita Hradec Králové Pedagogická fakulta </t>
  </si>
  <si>
    <t xml:space="preserve">minimální potisknutelná plocha dle 70 x 13 mm jednobarevný potisk - logo PdF a text Univerzita Hradec Králové Pedagogická fakulta </t>
  </si>
  <si>
    <t>Nafukovací balónky bez potisku barva: růžová  (obrázek č. 1) + tyčka -stojánek na balonek</t>
  </si>
  <si>
    <t>Pánská polokošile s límečkem a knoflíčky Barva: černá; Velikost XL; Materiál: 100 % bavlna  v min. kvalitě: 200 g/m2</t>
  </si>
  <si>
    <t>potisk logo PdF UHK</t>
  </si>
  <si>
    <t>bílá</t>
  </si>
  <si>
    <t>tisk 2 barev (černá + růžová - v souladu s vizuálním stylem UHK)</t>
  </si>
  <si>
    <t>minimální potisknutelná plocha 40 x 10,0 mm, dvoubarevný potisk - logo PdF a text Univerzita Hradec Králové Pedagogická fakulta + www.uhk.cz</t>
  </si>
  <si>
    <t>Dámská polokošile s límečkem a knoflíčky Barva: purpurová; (co nejpodobnější odstínu Pantone Magenta C) Velikost M; Materiál: 100 % bavlna  v min. kvalitě: 200 g/m2</t>
  </si>
  <si>
    <t>Dámská polokošile s límečkem a knoflíčky, Barva: purpurová; (co nejpodobnější odstínu Pantone Magenta C) Velikost L; Materiál: 100 % bavlna  v min. kvalitě: 200 g/m3</t>
  </si>
  <si>
    <t>Pánská polokošile s límečkem a knoflíčky Barva: růžová; (co nejpodobnější odstínu Pantone Magenta C) Velikost XL; Materiál: 100 % bavlna  v min. kvalitě: 200 g/m2</t>
  </si>
  <si>
    <t>Pánská polokošile s límečkem a knoflíčky Barva: růžová;  (co nejpodobnější odstínu Pantone Magenta C)Velikost L; Materiál: 100 % bavlna  v min. kvalitě: 200 g/m2</t>
  </si>
  <si>
    <t>plastová propisovací tužka s kovovými doplňky</t>
  </si>
  <si>
    <t>poznámkový blok</t>
  </si>
  <si>
    <t>Maximální velikost tisku: 30 x 70 mm.</t>
  </si>
  <si>
    <t>černá, růžová dle logotypu UHK</t>
  </si>
  <si>
    <t>černý</t>
  </si>
  <si>
    <t>4x potisk/3x potisk</t>
  </si>
  <si>
    <t>logo PdF UHK</t>
  </si>
  <si>
    <t>XXV. výroční konference ČAPV 2017</t>
  </si>
  <si>
    <t>Pedagogická fakulta</t>
  </si>
  <si>
    <t>Univerzita Hradec Králové</t>
  </si>
  <si>
    <t>Celková nabídková cena 
za položku
bez DPH</t>
  </si>
  <si>
    <t>Ing. Stanislav Michek, Ph.D. - konference ČAPV</t>
  </si>
  <si>
    <t>1ks balený v krychli nebo pyramidce s vl. potiskem na obalu</t>
  </si>
  <si>
    <t>bez popisku a tisku</t>
  </si>
  <si>
    <t>plastová skládací lahev obr. č. 4</t>
  </si>
  <si>
    <t>obr. č. 4</t>
  </si>
  <si>
    <t>obr. č. 5</t>
  </si>
  <si>
    <t>samolepka
obr. č. 5</t>
  </si>
  <si>
    <t>čaj obr. č. 6</t>
  </si>
  <si>
    <t>ilustrační foto obr. č. 6</t>
  </si>
  <si>
    <t>zvonek na kolo, obr. č. 7</t>
  </si>
  <si>
    <r>
      <t xml:space="preserve">Rolovací růžová (co nejpodobnější odstínu Pantone Magenta C) plastová </t>
    </r>
    <r>
      <rPr>
        <b/>
        <sz val="12"/>
        <color theme="1"/>
        <rFont val="Calibri"/>
        <family val="2"/>
        <charset val="238"/>
        <scheme val="minor"/>
      </rPr>
      <t>láhev</t>
    </r>
    <r>
      <rPr>
        <sz val="12"/>
        <color theme="1"/>
        <rFont val="Calibri"/>
        <family val="2"/>
        <charset val="238"/>
        <scheme val="minor"/>
      </rPr>
      <t xml:space="preserve"> s klipem, 420 ml, průhledná. Doporučená technologie tisku: tampontisk. 
Rozměry: 12 x 27,3 x 3,2 cm</t>
    </r>
  </si>
  <si>
    <t>Nafukovací balónky - růžové, obr. č. 1</t>
  </si>
  <si>
    <t xml:space="preserve">mentolové bonbóny </t>
  </si>
  <si>
    <t>papírová taška</t>
  </si>
  <si>
    <t>Hvězda Pdf - rozměr: 2,5x2,5 cm, grafiku dodáme (hvězda, co nejpodobnější odstínu Pantone Magenta C)</t>
  </si>
  <si>
    <t>2,5x2,5 cm, výřez samolepky vedle závorek</t>
  </si>
  <si>
    <t>obr. č. 2</t>
  </si>
  <si>
    <t>obr. č. 3</t>
  </si>
  <si>
    <t>Dámská polokošile s límečkem a knoflíčky 
obr. č. 2</t>
  </si>
  <si>
    <t>Dámská polokošile s límečkem a knoflíčky
obr. č. 2 </t>
  </si>
  <si>
    <t>Pánská polokošile s límečkem a knoflíčky 
obr. č. 3</t>
  </si>
  <si>
    <t>Pánská polokošile s límečkem a knoflíčky
obr. č. 3</t>
  </si>
  <si>
    <t>Pánská polokošile s límečkem a knoflíčky
obr. č. 3 </t>
  </si>
  <si>
    <t>potisk přední strany dle vlastního návrhu, dolní polovina, 2 barvy (černá + růžová)</t>
  </si>
  <si>
    <t xml:space="preserve">blok A5 se spirální vazbou na boku, 30 listů, přední strana bílý karton + tisk, zadní strana bílý karton,  obsah nelinkovaný </t>
  </si>
  <si>
    <t>dárková bílá papírová taška ve formátu A4 v pevném matném provedení. Svým rozměrem 25x11x35 cm je vhodná na dokumenty A4. Držadlo bílé - šňůra, nosnost do 10 kg.</t>
  </si>
  <si>
    <t>minimální potisknutelná plocha 48x7 mm, dvoubarevný potisk - logo Pdf a text Univerzita Hradec Králové Pedagogická fakulta + www.uhk.cz</t>
  </si>
  <si>
    <r>
      <t>XXV. výroční konference ČAPV 2017
Vliv technologií v oblasti vzdělávání a v pedagogickém výzkumu
Pedagogická fakulta,         
Univerzita Hradec Králové,</t>
    </r>
    <r>
      <rPr>
        <sz val="10"/>
        <color rgb="FFFF0000"/>
        <rFont val="Verdana"/>
        <family val="2"/>
        <charset val="238"/>
      </rPr>
      <t xml:space="preserve"> </t>
    </r>
    <r>
      <rPr>
        <i/>
        <sz val="10"/>
        <color rgb="FFFF0000"/>
        <rFont val="Verdana"/>
        <family val="2"/>
        <charset val="238"/>
      </rPr>
      <t xml:space="preserve">tisk dle návrhu UHK - obr. č. 8, </t>
    </r>
    <r>
      <rPr>
        <sz val="10"/>
        <color theme="1"/>
        <rFont val="Verdana"/>
        <family val="2"/>
        <charset val="238"/>
      </rPr>
      <t>velikost textu cca 100x60 mm, umístění v dolní polovině přední strany bloku</t>
    </r>
  </si>
  <si>
    <t>mentolové bonbóny v plechové click krabičce o rozměru cca 80x35 mm. Barva krabičky stříbrná. Počet bonbonů v krabičce cca 20 ks.</t>
  </si>
  <si>
    <r>
      <t xml:space="preserve">XXV. výroční konference ČAPV 2017
Vliv technologií v oblasti vzdělávání a v pedagogickém výzkumu
Pedagogická fakulta,         
Univerzita Hradec Králové, </t>
    </r>
    <r>
      <rPr>
        <i/>
        <sz val="10"/>
        <color rgb="FFFF0000"/>
        <rFont val="Verdana"/>
        <family val="2"/>
        <charset val="238"/>
      </rPr>
      <t>tisk dle návrhu UHK obr. č. 8</t>
    </r>
    <r>
      <rPr>
        <i/>
        <sz val="10"/>
        <color theme="1"/>
        <rFont val="Verdana"/>
        <family val="2"/>
        <charset val="238"/>
      </rPr>
      <t xml:space="preserve">, </t>
    </r>
    <r>
      <rPr>
        <sz val="10"/>
        <color theme="1"/>
        <rFont val="Verdana"/>
        <family val="2"/>
        <charset val="238"/>
      </rPr>
      <t>velikost textu cca 140x110 mm</t>
    </r>
  </si>
  <si>
    <t>minimální potisknutelná plocha 50x10 mm, dvoubarevný potisk - logo PdF a text Univerzita Hradec Králové Pedagogická fakulta + www.uhk.cz; 
tisk na střed</t>
  </si>
  <si>
    <t xml:space="preserve">děkanát PdF - nám. Svobody 301, Hradec Králové - 
Bc. Marta Bergmanová, 
tel. 732 807 428, 
e-mail: marta.bergmanova@
uhk.cz </t>
  </si>
  <si>
    <t xml:space="preserve">Mgr. Soňa Srbová, Katedra pedag. a psychol. PdF UHK,
tel.: 493 331 310, 
e-mail: sona.srbova@uhk.cz </t>
  </si>
  <si>
    <t>Vliv technologií v oblasti vzdělávání 
a v pedagogickém výzkumu</t>
  </si>
  <si>
    <t>obr. č. 8</t>
  </si>
  <si>
    <t>Bílý hliníkový zvonek na kolo se stříbrnou středovou plochou.rozměry prům. 54×67×54 mm, provedení - barva bílá/stříbro</t>
  </si>
  <si>
    <t xml:space="preserve">blok A5 se spirální  vazbou na boku, 30 listů, přední strana karton - tisk 4/0, další strany 80g - tisk 1/0, zadní strana karton - tisk 1/0, 2 logotypy na přední stranu, 2 logotypy na vnitřních a zadní straně, obsah nelinkovaný </t>
  </si>
  <si>
    <t xml:space="preserve">potisk přední strana 4/0, listy bloku 1/0, zadní strana 1/0 </t>
  </si>
  <si>
    <t>logo PdF v aj a Erasmus+ na přední straně barevná umístěná na dolní liště vedle sebe, loga na vnitřních stranách a zadní straně jsou čb na dolní liště vedle sebe</t>
  </si>
  <si>
    <t>logotyp Pdf v aj cca 60x12 mm, logotyp programu Erasmus+ cca 30x10 mm</t>
  </si>
  <si>
    <t>papírové desky</t>
  </si>
  <si>
    <t>papírové desky s 2 chlopněmi pro listy A4 (cca 300 x 210 mm), potisk přední strana 4/0, zadní strana 1/0  (papír lesklá nebo matná křída 300 g/m2), 2 logotypy barevná na přední stranu a čb na zadní stranu</t>
  </si>
  <si>
    <t xml:space="preserve">potisk přední strana 4/0, zadní strana 1/0 </t>
  </si>
  <si>
    <t>logo PdF v aj a Erasmus+ v aj na přední straně barevná umístěná na dolní liště vedle sebe, na zadní straně jsou obě loga čb na dolní liště vedle sebe</t>
  </si>
  <si>
    <t>logotyp Pdf v aj  cca 60x15 mm, logotyp programu Erasmus+ cca 45 x12 mm</t>
  </si>
  <si>
    <t>plastové desky</t>
  </si>
  <si>
    <t>plastové desky s 3 chlopněmi/klopami pro listy A4 (cca 320 x 240 mm), zajištění gumičkami, potisk přední strana 4/0, zadní strana 1/0, 2 logotypy na přední stranu barevná, na zadní stranu  čb</t>
  </si>
  <si>
    <t>kapesní zápisník</t>
  </si>
  <si>
    <t>kapesní zápisník s 5-ti barevnými samolepicími bločky - od každé barvy min. 25 lístků a bloček s min. 20-ti trhacími jednbarevnými listy, připevněná propiska s modrou náplní, vše umístěno v deskách z tvrdšího papíru přírodní barvy, na přední straně desek bude potisk obsahující barevné logo PdF v a ja a barevné logo Erasmus + vaj a text University of Hradec Králové Faculty of Education + www.uhk.cz, min. velikost 100x80 mm</t>
  </si>
  <si>
    <t>potisk přední strana 4/0</t>
  </si>
  <si>
    <t>logo PdF v aj a Erasmus+ v aj na přední straně barevná umístěná na přední straně desek vedle sebe</t>
  </si>
  <si>
    <t>minimální potisknutelná plocha 40 x 10 mm, barevný logotyp PdF v aj a Erasmus + v aj a text University of Hradec Králové Faculty of Education + www.uhk.cz</t>
  </si>
  <si>
    <t>Flash disk</t>
  </si>
  <si>
    <r>
      <t>Flash disk 8 GB zavěšený na šňůře (</t>
    </r>
    <r>
      <rPr>
        <b/>
        <sz val="10"/>
        <rFont val="Verdana"/>
        <family val="2"/>
        <charset val="238"/>
      </rPr>
      <t>plastový USB flash disk a textilní šňůrka na krk v jednom)</t>
    </r>
    <r>
      <rPr>
        <sz val="10"/>
        <rFont val="Verdana"/>
        <family val="2"/>
        <charset val="238"/>
      </rPr>
      <t>. Šnůra šířky 1 - 2 cm. Popisek na šňůře: Pedagogická fakulta Univerzita Hradec Králové.  Šnůra - barva černá. Logo PdF dvoubarevné.</t>
    </r>
  </si>
  <si>
    <t>potisk šnůra 4/0</t>
  </si>
  <si>
    <t>logo PdF v aj a Erasmus+ v aj barevná umístěná na šnůrce vedle sebe</t>
  </si>
  <si>
    <t>minimální potisknutelná plocha 30 x 7,5 mm, barevný logotyp PdF v aj a Erasmus + v aj aa text University of Hradec Králové Faculty of Education + www.uhk.cz</t>
  </si>
  <si>
    <t>bavlněná taška s dlouhými uchy</t>
  </si>
  <si>
    <t>bavlněná taška s dlouhými uchy, rozměr 380x420 mm, přírodní barva, potisk z obou stran</t>
  </si>
  <si>
    <t>potisk-z jedné strany logo PdF UHK v aj 4/0, z druhé strany logo Erasmus+ v aj 1/0</t>
  </si>
  <si>
    <t>2 barvy-PdF v magenta/černá, Erasmus+ v černobílé</t>
  </si>
  <si>
    <t>PdF v aj logo-magenta rozměr cca 8x8 cm, Erasmus+ logo-čb cca 8x8 cm</t>
  </si>
  <si>
    <t>kuličková pera</t>
  </si>
  <si>
    <t>plastové s pryžovým úchopem, standardní stiskací mechanismus, náplň modrá, červená barva pera, tisk loga po obvodu-z jedné strany logo PdF UHK  v aj, z druhé strany logo Erasmus +</t>
  </si>
  <si>
    <t>potisk po obvodu-z jedné strany logo PdF UHK v aj, z druhé logo Erasmus+ v aj černobílá 1/0</t>
  </si>
  <si>
    <t xml:space="preserve">pero barvy magenta či podobného odstínu, potisk černobílý </t>
  </si>
  <si>
    <t>rozměr potisku logo PdF v aj cca 30x10mm, logo Erasmus+v aj cca 25x10mm</t>
  </si>
  <si>
    <t>papírové tašky</t>
  </si>
  <si>
    <t>Papírová taška (recyklovaný papír) o rozměrech 230x100x320 mm, s kroucenými držadly (kroucená šňůra), dvě potisknutelné plochy o minimálních rozměrech 15 cm x 15 cm, nosnost minimálně 3 kg</t>
  </si>
  <si>
    <t>potisknutelné plochy o minimálních rozměrech 15 cm x 15 cm, z jedné strany logo PdF UHK v aj, z druhé strany logo Erasmus+ v aj</t>
  </si>
  <si>
    <t>PdF logo-barevné, Erasmus+ logo čb</t>
  </si>
  <si>
    <t>rozměr potisku logo PdF v aj cca 150x30mm, logo Erasmus+v aj cca 120x35mm</t>
  </si>
  <si>
    <t>dřevěná záložka do knihy se zvířecími motivy</t>
  </si>
  <si>
    <t>dětská barevná dřevěná záložka do knihy v podobě kancelářšké svorky (500 ks v barvě červené, 500 ks v barvě zelené) v jejíž horní části je zvířecí přirozený motiv hlavy (zvolit min. 2 různé druhy zvířat), rozměry záložky min. 3,5x9,5x0,2 cm</t>
  </si>
  <si>
    <t>na středové části záložky bude vytištěno jednobarevné logo PdF UHK v aj, z druhé strany logo Erasmus+ v aj</t>
  </si>
  <si>
    <t>tisk 1 barvy (černá - v souladu s vizuálním stylem UHK)</t>
  </si>
  <si>
    <t xml:space="preserve">minimální potisknutelná plocha 45x7 mm - jednobarevný potisk </t>
  </si>
  <si>
    <t>papírové kapesníčky</t>
  </si>
  <si>
    <t>3 vrstvé, balené po 10 ks, Doporučená technologie tisku: tampontisk  T1. Rozměr: 7 x 5 x 2,5 cm</t>
  </si>
  <si>
    <t>Tisk celoplošný z jedné strany. logo PdF UHK na přední straně obalu, spolu s logem Erasmus+. Dodržení podmínek vizuálního stylu UHK a Erasmus+ logo user guide.</t>
  </si>
  <si>
    <t>PdF logo čb, Erasmus+ logo čb-obojí na 1 straně</t>
  </si>
  <si>
    <t>minimální potisknutelná plocha 1,5 cm x 2,5 cm</t>
  </si>
  <si>
    <t>plast, velikost 10 Kč, tampon tisk, tvar možný obdelník, kolečko nebo jablko (upřednostňujeme jablko)</t>
  </si>
  <si>
    <t xml:space="preserve">potisk do bílé části, z jedné strany tisk logo Erasmus + z druhé PdF UHK </t>
  </si>
  <si>
    <t>obojí čb</t>
  </si>
  <si>
    <t>jablko:potisk možný svisle po celé výšce jablka, u obdelniku: vodorovně</t>
  </si>
  <si>
    <t xml:space="preserve">loga k použití na propagační materiály: </t>
  </si>
  <si>
    <t>obr. č. 9</t>
  </si>
  <si>
    <t>PhDr. Nella Mlsová, Ph.D. 
(v. z.)</t>
  </si>
  <si>
    <t>PhDr. Nella Mlsová, Ph.D.</t>
  </si>
  <si>
    <t>Mgr. Daniela Vrabcová, Ph.D.</t>
  </si>
  <si>
    <t>Ing. Petra Nosková</t>
  </si>
  <si>
    <t>budova C - PdF, referát internacionalizace, Ing. Nosková, tel.: 493 331 141</t>
  </si>
  <si>
    <t>plastová propisovací tužka s kovovými doplňky, černo-bílá barevná kombinace, modrá náplň s možností výměny; tlačítko, ústí hrotu pera a klip - kovový design, černý pogumovaný úchop, vysouvání a zasouvání hrotu stiskem na horní části tužky (nikoliv z boční strany), rozměry cca 140x15 mm; na propisovací tužce bude potisk obsahující dvoubarevné logo PdF a text Univerzita Hradec Králové Pedagogická fakulta + www.uhk.cz</t>
  </si>
  <si>
    <t>plastový přívěsek - žeton
obr. č. 9</t>
  </si>
  <si>
    <t>1 potisk, růžová hvězda, logo černé</t>
  </si>
  <si>
    <t>Dodávky na propagaci -06-2017</t>
  </si>
  <si>
    <t>Hrnky plechové</t>
  </si>
  <si>
    <t xml:space="preserve">Plechový smaltovaný hrnek bílé barvy s potiskem dle zadání. Obsah min. 3 dcl. </t>
  </si>
  <si>
    <t>1 po celé ploše obvodu hrnku</t>
  </si>
  <si>
    <t>barevný potisk 4/0 dle grafiky dodané od zadavatele</t>
  </si>
  <si>
    <t xml:space="preserve">potisknutelné plochy o minimálních rozměrech  6 (výška) x 10 (šířka) cm.    </t>
  </si>
  <si>
    <t>L. Kašparová</t>
  </si>
  <si>
    <t>dr. Zdeněk Beran</t>
  </si>
  <si>
    <t>FF UHK (nám. Svobody 331), L. Kašparová</t>
  </si>
  <si>
    <t>Blok s tvrzenými deskami a kroužkovou vazbou</t>
  </si>
  <si>
    <t xml:space="preserve">Blok A5 linkovaný s předními i zadními tvrzenými desky zelené barvy (PANTONE 376 C - CMYK 50/0/100/0; RGB: 140/200/65; RAL 6018) v kroužkové vazbě. 50 listů. </t>
  </si>
  <si>
    <t>1/0 (černý) dle grafiky dodané od zadavatele</t>
  </si>
  <si>
    <t>minimální potisknutá plocha 15 (výška) x 12 (šířka) cm</t>
  </si>
  <si>
    <t>Buttony</t>
  </si>
  <si>
    <t xml:space="preserve">Reklamní button/ placka - kulaté, průměr 32 cm, podklad bílé barvy, se zavíracím špendlíkem na další straně pro uchycení </t>
  </si>
  <si>
    <t>4/0 dle grafika dodaná od zadavatele</t>
  </si>
  <si>
    <t xml:space="preserve">celá plocha buttonu </t>
  </si>
  <si>
    <t>textilní sportovní batoh</t>
  </si>
  <si>
    <t xml:space="preserve">Textilní sportovní bytoh - pytel - gymsack. Stahovatelný prostřednictvím sňůrek. Místo popruhů šňůrky, díky kterým lze gym sack nosit na zádech jako batoh. Barva batohu: zelená (PANTONE 376 C - CMYK 50/0/100/0; RGB: 140/200/65; RAL 6018). Barva šňůrky bílá nebo černá. Rozměr cca: 33 × 44 cm. </t>
  </si>
  <si>
    <t>min. potisknutelné plochy 20 (šířka) x 30 (výška) cm</t>
  </si>
  <si>
    <t>psací sada dřevěná</t>
  </si>
  <si>
    <t>dřevěná psací souprava, propisovací tužka s černou náplní a mikrotužka v elegantní krabičce s potiskem dle zadání. Rozměr krabičky cca 16 × 5 × 2 cm</t>
  </si>
  <si>
    <t xml:space="preserve">2/0 logo FF UHK (čená, zelená - PANTONE 376 C - CMYK 50/0/100/0; RGB: 140/200/65; RAL 6018), 1/0 (černé) logo Erasmus+  </t>
  </si>
  <si>
    <t>2x min. potisknutelná plocha (6 x 3 cm)</t>
  </si>
  <si>
    <t>Sada hracích karet s bločkem a tužkou v koženkovém pouzdře</t>
  </si>
  <si>
    <t>Sada hracích karet (žolíky) upevněných v pouzdře gumou s bločkem a obyčejnou tužkou v černém koženkovém pouzdře uzaviratelném zipem, rozměr pouzdra cca 15,5 × 11,5 × 2,5 cm</t>
  </si>
  <si>
    <t xml:space="preserve">2/0 logo FF UHK (bílá, zelená - PANTONE 376 C - CMYK 50/0/100/0; RGB: 140/200/65; RAL 6018), 1/0 (bílá) logo Erasmus+  </t>
  </si>
  <si>
    <t>kšiltovka</t>
  </si>
  <si>
    <t xml:space="preserve">6-ti panelová čepice s kšiltem se zapínáním na suchý zip nebo přezku. Materiál 100% bavlna. Barva: zelená PANTONE 376 C - CMYK 50/0/100/0; RGB: 140/200/65; RAL 6018) </t>
  </si>
  <si>
    <t>2 (vpředu logo FF UHK, vzadu logo Erasmus+)</t>
  </si>
  <si>
    <t>černá</t>
  </si>
  <si>
    <t>min. potisknutelná plocha vpředu 8x3 cm, vzadu 6x2 cm</t>
  </si>
  <si>
    <t>blok</t>
  </si>
  <si>
    <t xml:space="preserve">formát A5, nelinkovaný, počet listů 50, lepený po kratší hraně, zadní strana tvrdé desky, přední strana bílá - potisk, papír křídový matný vyšší gramáže , vnitřní listy bloku gramáž 80 </t>
  </si>
  <si>
    <t>doc. Pražák</t>
  </si>
  <si>
    <t>Ing. Mišičková</t>
  </si>
  <si>
    <t>taška</t>
  </si>
  <si>
    <t>bílá, netkaná textilie, rozměry 38x41cm, krátké ucho</t>
  </si>
  <si>
    <t>Kovová propisovací tužka</t>
  </si>
  <si>
    <t>barva bílá, rozměry 14x1cm</t>
  </si>
  <si>
    <t>Přívěšek reflexní ještěrka</t>
  </si>
  <si>
    <t>Barva: reflexní žlutá, připnutí: řetízek zakončený karabinou 10,5 cm x 6,5 cm, potisk o rozměrech min. 23,5 x 7,5 mm.</t>
  </si>
  <si>
    <t>2 (1. logo UHK se zkratkou UHK, 2. černobílé logo Erasmus+)</t>
  </si>
  <si>
    <t>Logo UHK PANTONE Process Black C. Černobílé logo Erasmus + PANTONE Process Black C.</t>
  </si>
  <si>
    <t>Z každé strany jedno logo. Na hřbetu logo UHK, na břiše logo Erasmus+ . Dodržení podmínek vizuálního stylu UHK a Erasmus+ logo user guide.</t>
  </si>
  <si>
    <t>Ing. Měchurová</t>
  </si>
  <si>
    <t>logo v plném znění š. 6cm, v. adekvátně k šířce, v ANJ, umístění pravý dolní roh - obrázek č. 10</t>
  </si>
  <si>
    <t>loga v plném znění š. 10cm, v. adekvátně k šířce v ANJ, logo konference v ANJ, umístění v dolní části v rozích - obrázek č. 10</t>
  </si>
  <si>
    <t>Obr. č. 10</t>
  </si>
  <si>
    <t>Obr. č. 11</t>
  </si>
  <si>
    <t>logo v plném znění v. 0,8mm, šírka adekvátní výšce, v ANJ  - obrázek č.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</si>
</sst>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[$-405]General"/>
    <numFmt numFmtId="165" formatCode="#,##0.00\ &quot;Kč&quot;"/>
    <numFmt numFmtId="166" formatCode="#,##0.00&quot; Kč&quot;;[Red]\-#,##0.00&quot; Kč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Verdana"/>
      <family val="2"/>
      <charset val="238"/>
    </font>
    <font>
      <i/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i/>
      <sz val="10"/>
      <color rgb="FFFF0000"/>
      <name val="Verdana"/>
      <family val="2"/>
      <charset val="238"/>
    </font>
    <font>
      <sz val="18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color rgb="FFFF3399"/>
      <name val="Calibri"/>
      <family val="2"/>
      <charset val="238"/>
      <scheme val="minor"/>
    </font>
    <font>
      <b/>
      <sz val="10"/>
      <color indexed="8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201">
    <xf numFmtId="0" fontId="0" fillId="0" borderId="0" xfId="0"/>
    <xf numFmtId="0" fontId="9" fillId="0" borderId="0" xfId="0" applyFont="1"/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164" fontId="13" fillId="0" borderId="7" xfId="15" applyFont="1" applyFill="1" applyBorder="1" applyAlignment="1">
      <alignment horizontal="center" vertical="center" wrapText="1"/>
    </xf>
    <xf numFmtId="3" fontId="12" fillId="0" borderId="7" xfId="15" applyNumberFormat="1" applyFont="1" applyFill="1" applyBorder="1" applyAlignment="1">
      <alignment horizontal="center" vertical="center" wrapText="1"/>
    </xf>
    <xf numFmtId="164" fontId="12" fillId="0" borderId="7" xfId="15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8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6" fontId="19" fillId="0" borderId="7" xfId="1" applyNumberFormat="1" applyFont="1" applyFill="1" applyBorder="1" applyAlignment="1" applyProtection="1">
      <alignment horizontal="center" vertical="center" wrapText="1"/>
      <protection locked="0"/>
    </xf>
    <xf numFmtId="165" fontId="20" fillId="0" borderId="1" xfId="0" applyNumberFormat="1" applyFont="1" applyBorder="1" applyAlignment="1">
      <alignment horizontal="center" vertical="center"/>
    </xf>
    <xf numFmtId="164" fontId="18" fillId="0" borderId="7" xfId="1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4" fontId="16" fillId="0" borderId="0" xfId="0" applyNumberFormat="1" applyFont="1"/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center" vertical="center"/>
    </xf>
    <xf numFmtId="8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3" fontId="12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8" fontId="1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3" fontId="12" fillId="0" borderId="18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8" fontId="13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>
      <alignment horizontal="center" vertical="center" wrapText="1"/>
    </xf>
    <xf numFmtId="44" fontId="19" fillId="5" borderId="16" xfId="0" applyNumberFormat="1" applyFont="1" applyFill="1" applyBorder="1" applyAlignment="1">
      <alignment horizontal="center" vertical="center" wrapText="1"/>
    </xf>
    <xf numFmtId="164" fontId="13" fillId="0" borderId="22" xfId="15" applyFont="1" applyFill="1" applyBorder="1" applyAlignment="1">
      <alignment horizontal="center" vertical="center" wrapText="1"/>
    </xf>
    <xf numFmtId="164" fontId="13" fillId="0" borderId="23" xfId="15" applyFont="1" applyFill="1" applyBorder="1" applyAlignment="1">
      <alignment horizontal="center" vertical="center" wrapText="1"/>
    </xf>
    <xf numFmtId="164" fontId="18" fillId="0" borderId="23" xfId="15" applyFont="1" applyBorder="1" applyAlignment="1">
      <alignment horizontal="center" vertical="center" wrapText="1"/>
    </xf>
    <xf numFmtId="3" fontId="12" fillId="0" borderId="23" xfId="15" applyNumberFormat="1" applyFont="1" applyFill="1" applyBorder="1" applyAlignment="1">
      <alignment horizontal="center" vertical="center" wrapText="1"/>
    </xf>
    <xf numFmtId="164" fontId="12" fillId="0" borderId="23" xfId="15" applyFont="1" applyFill="1" applyBorder="1" applyAlignment="1">
      <alignment horizontal="center" vertical="center" wrapText="1"/>
    </xf>
    <xf numFmtId="166" fontId="19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5" xfId="15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 shrinkToFit="1"/>
    </xf>
    <xf numFmtId="0" fontId="9" fillId="0" borderId="4" xfId="0" applyFont="1" applyBorder="1" applyAlignment="1">
      <alignment horizontal="center" vertical="center"/>
    </xf>
    <xf numFmtId="16" fontId="12" fillId="0" borderId="19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center" vertical="center"/>
    </xf>
    <xf numFmtId="0" fontId="27" fillId="0" borderId="0" xfId="0" applyFont="1"/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44" fontId="12" fillId="0" borderId="30" xfId="1" applyFont="1" applyFill="1" applyBorder="1" applyAlignment="1">
      <alignment vertical="center"/>
    </xf>
    <xf numFmtId="0" fontId="9" fillId="0" borderId="29" xfId="0" applyFont="1" applyBorder="1" applyAlignment="1">
      <alignment wrapText="1"/>
    </xf>
    <xf numFmtId="0" fontId="10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vertical="top" wrapText="1"/>
      <protection locked="0"/>
    </xf>
    <xf numFmtId="0" fontId="12" fillId="0" borderId="3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44" fontId="23" fillId="0" borderId="24" xfId="15" applyNumberFormat="1" applyFont="1" applyFill="1" applyBorder="1" applyAlignment="1" applyProtection="1">
      <alignment horizontal="left" vertical="center" wrapText="1"/>
    </xf>
    <xf numFmtId="44" fontId="23" fillId="0" borderId="8" xfId="15" applyNumberFormat="1" applyFont="1" applyFill="1" applyBorder="1" applyAlignment="1" applyProtection="1">
      <alignment horizontal="left" vertical="center" wrapText="1"/>
    </xf>
    <xf numFmtId="44" fontId="23" fillId="0" borderId="1" xfId="0" applyNumberFormat="1" applyFont="1" applyFill="1" applyBorder="1" applyAlignment="1" applyProtection="1">
      <alignment horizontal="left" vertical="center" wrapText="1"/>
    </xf>
    <xf numFmtId="44" fontId="23" fillId="0" borderId="1" xfId="1" applyFont="1" applyFill="1" applyBorder="1" applyAlignment="1">
      <alignment vertical="center"/>
    </xf>
    <xf numFmtId="44" fontId="23" fillId="0" borderId="18" xfId="0" applyNumberFormat="1" applyFont="1" applyFill="1" applyBorder="1" applyAlignment="1" applyProtection="1">
      <alignment horizontal="left" vertical="center" wrapText="1"/>
    </xf>
    <xf numFmtId="44" fontId="23" fillId="0" borderId="3" xfId="0" applyNumberFormat="1" applyFont="1" applyFill="1" applyBorder="1" applyAlignment="1" applyProtection="1">
      <alignment horizontal="left" vertical="center" wrapText="1"/>
    </xf>
    <xf numFmtId="44" fontId="23" fillId="0" borderId="9" xfId="0" applyNumberFormat="1" applyFont="1" applyFill="1" applyBorder="1" applyAlignment="1" applyProtection="1">
      <alignment horizontal="left" vertical="center" wrapText="1"/>
    </xf>
    <xf numFmtId="44" fontId="23" fillId="0" borderId="3" xfId="1" applyFont="1" applyFill="1" applyBorder="1" applyAlignment="1">
      <alignment vertical="center"/>
    </xf>
    <xf numFmtId="44" fontId="23" fillId="0" borderId="18" xfId="1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 wrapText="1"/>
    </xf>
    <xf numFmtId="44" fontId="12" fillId="7" borderId="3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44" fontId="12" fillId="7" borderId="3" xfId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3" fontId="12" fillId="0" borderId="33" xfId="0" applyNumberFormat="1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8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4" fontId="23" fillId="0" borderId="33" xfId="1" applyFont="1" applyFill="1" applyBorder="1" applyAlignment="1">
      <alignment vertical="center"/>
    </xf>
    <xf numFmtId="44" fontId="12" fillId="7" borderId="33" xfId="1" applyFont="1" applyFill="1" applyBorder="1" applyAlignment="1">
      <alignment vertical="center"/>
    </xf>
    <xf numFmtId="44" fontId="12" fillId="7" borderId="33" xfId="1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44" fontId="12" fillId="7" borderId="10" xfId="1" applyFont="1" applyFill="1" applyBorder="1" applyAlignment="1">
      <alignment horizontal="center" vertical="center" wrapText="1"/>
    </xf>
    <xf numFmtId="44" fontId="12" fillId="7" borderId="19" xfId="1" applyFont="1" applyFill="1" applyBorder="1" applyAlignment="1">
      <alignment vertical="center"/>
    </xf>
    <xf numFmtId="3" fontId="12" fillId="0" borderId="10" xfId="0" applyNumberFormat="1" applyFont="1" applyFill="1" applyBorder="1" applyAlignment="1">
      <alignment horizontal="center" vertical="center"/>
    </xf>
    <xf numFmtId="8" fontId="1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left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/>
    </xf>
    <xf numFmtId="44" fontId="23" fillId="0" borderId="10" xfId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horizontal="center" vertical="center"/>
    </xf>
    <xf numFmtId="8" fontId="13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left" vertical="center" wrapText="1"/>
    </xf>
    <xf numFmtId="44" fontId="23" fillId="0" borderId="19" xfId="1" applyFont="1" applyFill="1" applyBorder="1" applyAlignment="1">
      <alignment vertical="center"/>
    </xf>
    <xf numFmtId="0" fontId="13" fillId="0" borderId="3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44" fontId="12" fillId="7" borderId="19" xfId="1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3" fontId="12" fillId="0" borderId="38" xfId="0" applyNumberFormat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 wrapText="1"/>
    </xf>
    <xf numFmtId="8" fontId="13" fillId="0" borderId="38" xfId="1" applyNumberFormat="1" applyFont="1" applyFill="1" applyBorder="1" applyAlignment="1" applyProtection="1">
      <alignment horizontal="center" vertical="center" wrapText="1"/>
      <protection locked="0"/>
    </xf>
    <xf numFmtId="44" fontId="23" fillId="0" borderId="38" xfId="1" applyFont="1" applyFill="1" applyBorder="1" applyAlignment="1">
      <alignment vertical="center"/>
    </xf>
    <xf numFmtId="44" fontId="12" fillId="7" borderId="38" xfId="1" applyFont="1" applyFill="1" applyBorder="1" applyAlignment="1">
      <alignment vertical="center"/>
    </xf>
    <xf numFmtId="44" fontId="12" fillId="7" borderId="38" xfId="1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/>
    </xf>
    <xf numFmtId="44" fontId="12" fillId="7" borderId="39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7" borderId="2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44" fontId="12" fillId="7" borderId="16" xfId="1" applyFont="1" applyFill="1" applyBorder="1" applyAlignment="1">
      <alignment horizontal="center" vertical="center"/>
    </xf>
    <xf numFmtId="44" fontId="12" fillId="7" borderId="10" xfId="1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164" fontId="12" fillId="0" borderId="12" xfId="15" applyFont="1" applyFill="1" applyBorder="1" applyAlignment="1">
      <alignment horizontal="center" vertical="center" wrapText="1"/>
    </xf>
    <xf numFmtId="164" fontId="12" fillId="0" borderId="13" xfId="15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44" fontId="12" fillId="7" borderId="16" xfId="1" applyFont="1" applyFill="1" applyBorder="1" applyAlignment="1">
      <alignment horizontal="center" vertical="center" wrapText="1"/>
    </xf>
    <xf numFmtId="44" fontId="12" fillId="7" borderId="10" xfId="1" applyFont="1" applyFill="1" applyBorder="1" applyAlignment="1">
      <alignment horizontal="center" vertical="center" wrapText="1"/>
    </xf>
    <xf numFmtId="44" fontId="12" fillId="7" borderId="19" xfId="1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vertical="center" wrapText="1"/>
    </xf>
    <xf numFmtId="0" fontId="9" fillId="7" borderId="26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4" fontId="10" fillId="0" borderId="30" xfId="1" applyFont="1" applyFill="1" applyBorder="1" applyAlignment="1" applyProtection="1">
      <alignment horizontal="center" vertical="center" wrapText="1"/>
      <protection locked="0"/>
    </xf>
    <xf numFmtId="44" fontId="10" fillId="0" borderId="15" xfId="1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9" fillId="7" borderId="2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44" fontId="15" fillId="6" borderId="16" xfId="1" applyFont="1" applyFill="1" applyBorder="1" applyAlignment="1">
      <alignment horizontal="center" vertical="center" wrapText="1"/>
    </xf>
    <xf numFmtId="44" fontId="12" fillId="7" borderId="24" xfId="1" applyFont="1" applyFill="1" applyBorder="1" applyAlignment="1" applyProtection="1">
      <alignment horizontal="left" vertical="center" wrapText="1"/>
    </xf>
    <xf numFmtId="44" fontId="12" fillId="7" borderId="8" xfId="1" applyFont="1" applyFill="1" applyBorder="1" applyAlignment="1" applyProtection="1">
      <alignment horizontal="left" vertical="center" wrapText="1"/>
    </xf>
    <xf numFmtId="44" fontId="12" fillId="7" borderId="1" xfId="1" applyFont="1" applyFill="1" applyBorder="1" applyAlignment="1">
      <alignment vertical="center"/>
    </xf>
    <xf numFmtId="44" fontId="12" fillId="7" borderId="1" xfId="1" applyFont="1" applyFill="1" applyBorder="1" applyAlignment="1" applyProtection="1">
      <alignment horizontal="left" vertical="center" wrapText="1"/>
    </xf>
    <xf numFmtId="44" fontId="12" fillId="7" borderId="18" xfId="1" applyFont="1" applyFill="1" applyBorder="1" applyAlignment="1" applyProtection="1">
      <alignment horizontal="left" vertical="center" wrapText="1"/>
    </xf>
    <xf numFmtId="44" fontId="12" fillId="7" borderId="9" xfId="1" applyFont="1" applyFill="1" applyBorder="1" applyAlignment="1" applyProtection="1">
      <alignment horizontal="left" vertical="center" wrapText="1"/>
    </xf>
    <xf numFmtId="44" fontId="12" fillId="7" borderId="18" xfId="1" applyFont="1" applyFill="1" applyBorder="1" applyAlignment="1">
      <alignment vertical="center"/>
    </xf>
    <xf numFmtId="44" fontId="10" fillId="0" borderId="21" xfId="1" applyFont="1" applyFill="1" applyBorder="1" applyAlignment="1" applyProtection="1">
      <alignment horizontal="center" vertical="center" wrapText="1"/>
    </xf>
    <xf numFmtId="44" fontId="10" fillId="0" borderId="26" xfId="1" applyFont="1" applyFill="1" applyBorder="1" applyAlignment="1" applyProtection="1">
      <alignment horizontal="center" vertical="center" wrapText="1"/>
    </xf>
    <xf numFmtId="44" fontId="9" fillId="0" borderId="0" xfId="1" applyFont="1"/>
    <xf numFmtId="44" fontId="9" fillId="0" borderId="0" xfId="1" applyFont="1" applyAlignment="1">
      <alignment horizontal="center"/>
    </xf>
  </cellXfs>
  <cellStyles count="19">
    <cellStyle name="Excel Built-in Normal" xfId="15"/>
    <cellStyle name="Měna" xfId="1" builtinId="4"/>
    <cellStyle name="Měna 2" xfId="18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jp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1154908</xdr:colOff>
      <xdr:row>60</xdr:row>
      <xdr:rowOff>59531</xdr:rowOff>
    </xdr:from>
    <xdr:to>
      <xdr:col>2</xdr:col>
      <xdr:colOff>2250282</xdr:colOff>
      <xdr:row>62</xdr:row>
      <xdr:rowOff>11906</xdr:rowOff>
    </xdr:to>
    <xdr:sp macro="" textlink="">
      <xdr:nvSpPr>
        <xdr:cNvPr id="9" name="TextovéPole 8"/>
        <xdr:cNvSpPr txBox="1"/>
      </xdr:nvSpPr>
      <xdr:spPr>
        <a:xfrm>
          <a:off x="2661590" y="17793349"/>
          <a:ext cx="109537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bg1"/>
              </a:solidFill>
            </a:rPr>
            <a:t>fim.uhk.cz/hed</a:t>
          </a: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2</xdr:col>
      <xdr:colOff>1594757</xdr:colOff>
      <xdr:row>53</xdr:row>
      <xdr:rowOff>205741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7606393"/>
          <a:ext cx="2819400" cy="1348740"/>
        </a:xfrm>
        <a:prstGeom prst="rect">
          <a:avLst/>
        </a:prstGeom>
      </xdr:spPr>
    </xdr:pic>
    <xdr:clientData/>
  </xdr:twoCellAnchor>
  <xdr:twoCellAnchor editAs="oneCell">
    <xdr:from>
      <xdr:col>5</xdr:col>
      <xdr:colOff>258536</xdr:colOff>
      <xdr:row>50</xdr:row>
      <xdr:rowOff>95250</xdr:rowOff>
    </xdr:from>
    <xdr:to>
      <xdr:col>6</xdr:col>
      <xdr:colOff>545671</xdr:colOff>
      <xdr:row>57</xdr:row>
      <xdr:rowOff>174172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215" y="18587357"/>
          <a:ext cx="1767840" cy="2133600"/>
        </a:xfrm>
        <a:prstGeom prst="rect">
          <a:avLst/>
        </a:prstGeom>
      </xdr:spPr>
    </xdr:pic>
    <xdr:clientData/>
  </xdr:twoCellAnchor>
  <xdr:twoCellAnchor editAs="oneCell">
    <xdr:from>
      <xdr:col>3</xdr:col>
      <xdr:colOff>414093</xdr:colOff>
      <xdr:row>62</xdr:row>
      <xdr:rowOff>176893</xdr:rowOff>
    </xdr:from>
    <xdr:to>
      <xdr:col>4</xdr:col>
      <xdr:colOff>1569357</xdr:colOff>
      <xdr:row>74</xdr:row>
      <xdr:rowOff>107665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09843" y="26670000"/>
          <a:ext cx="1699550" cy="2230379"/>
        </a:xfrm>
        <a:prstGeom prst="rect">
          <a:avLst/>
        </a:prstGeom>
      </xdr:spPr>
    </xdr:pic>
    <xdr:clientData/>
  </xdr:twoCellAnchor>
  <xdr:twoCellAnchor editAs="oneCell">
    <xdr:from>
      <xdr:col>4</xdr:col>
      <xdr:colOff>1979839</xdr:colOff>
      <xdr:row>64</xdr:row>
      <xdr:rowOff>95251</xdr:rowOff>
    </xdr:from>
    <xdr:to>
      <xdr:col>6</xdr:col>
      <xdr:colOff>586985</xdr:colOff>
      <xdr:row>73</xdr:row>
      <xdr:rowOff>26738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9875" y="26969358"/>
          <a:ext cx="2074494" cy="1659594"/>
        </a:xfrm>
        <a:prstGeom prst="rect">
          <a:avLst/>
        </a:prstGeom>
      </xdr:spPr>
    </xdr:pic>
    <xdr:clientData/>
  </xdr:twoCellAnchor>
  <xdr:twoCellAnchor editAs="oneCell">
    <xdr:from>
      <xdr:col>2</xdr:col>
      <xdr:colOff>2094085</xdr:colOff>
      <xdr:row>45</xdr:row>
      <xdr:rowOff>81641</xdr:rowOff>
    </xdr:from>
    <xdr:to>
      <xdr:col>4</xdr:col>
      <xdr:colOff>1396929</xdr:colOff>
      <xdr:row>57</xdr:row>
      <xdr:rowOff>94655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99728" y="17757320"/>
          <a:ext cx="2663808" cy="3020191"/>
        </a:xfrm>
        <a:prstGeom prst="rect">
          <a:avLst/>
        </a:prstGeom>
      </xdr:spPr>
    </xdr:pic>
    <xdr:clientData/>
  </xdr:twoCellAnchor>
  <xdr:twoCellAnchor editAs="oneCell">
    <xdr:from>
      <xdr:col>1</xdr:col>
      <xdr:colOff>653144</xdr:colOff>
      <xdr:row>77</xdr:row>
      <xdr:rowOff>40820</xdr:rowOff>
    </xdr:from>
    <xdr:to>
      <xdr:col>2</xdr:col>
      <xdr:colOff>2762251</xdr:colOff>
      <xdr:row>82</xdr:row>
      <xdr:rowOff>7819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4144" y="46971856"/>
          <a:ext cx="3333750" cy="919499"/>
        </a:xfrm>
        <a:prstGeom prst="rect">
          <a:avLst/>
        </a:prstGeom>
      </xdr:spPr>
    </xdr:pic>
    <xdr:clientData/>
  </xdr:twoCellAnchor>
  <xdr:twoCellAnchor editAs="oneCell">
    <xdr:from>
      <xdr:col>7</xdr:col>
      <xdr:colOff>299357</xdr:colOff>
      <xdr:row>50</xdr:row>
      <xdr:rowOff>163286</xdr:rowOff>
    </xdr:from>
    <xdr:to>
      <xdr:col>7</xdr:col>
      <xdr:colOff>1070786</xdr:colOff>
      <xdr:row>53</xdr:row>
      <xdr:rowOff>287025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06643" y="41216036"/>
          <a:ext cx="771429" cy="695239"/>
        </a:xfrm>
        <a:prstGeom prst="rect">
          <a:avLst/>
        </a:prstGeom>
      </xdr:spPr>
    </xdr:pic>
    <xdr:clientData/>
  </xdr:twoCellAnchor>
  <xdr:twoCellAnchor editAs="oneCell">
    <xdr:from>
      <xdr:col>9</xdr:col>
      <xdr:colOff>1088570</xdr:colOff>
      <xdr:row>64</xdr:row>
      <xdr:rowOff>95251</xdr:rowOff>
    </xdr:from>
    <xdr:to>
      <xdr:col>11</xdr:col>
      <xdr:colOff>1278713</xdr:colOff>
      <xdr:row>74</xdr:row>
      <xdr:rowOff>90929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994820" y="44536180"/>
          <a:ext cx="2857143" cy="1914285"/>
        </a:xfrm>
        <a:prstGeom prst="rect">
          <a:avLst/>
        </a:prstGeom>
      </xdr:spPr>
    </xdr:pic>
    <xdr:clientData/>
  </xdr:twoCellAnchor>
  <xdr:twoCellAnchor editAs="oneCell">
    <xdr:from>
      <xdr:col>12</xdr:col>
      <xdr:colOff>136072</xdr:colOff>
      <xdr:row>63</xdr:row>
      <xdr:rowOff>81641</xdr:rowOff>
    </xdr:from>
    <xdr:to>
      <xdr:col>14</xdr:col>
      <xdr:colOff>1714121</xdr:colOff>
      <xdr:row>79</xdr:row>
      <xdr:rowOff>67654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002001" y="44332070"/>
          <a:ext cx="3047619" cy="3047620"/>
        </a:xfrm>
        <a:prstGeom prst="rect">
          <a:avLst/>
        </a:prstGeom>
      </xdr:spPr>
    </xdr:pic>
    <xdr:clientData/>
  </xdr:twoCellAnchor>
  <xdr:twoCellAnchor editAs="oneCell">
    <xdr:from>
      <xdr:col>1</xdr:col>
      <xdr:colOff>471534</xdr:colOff>
      <xdr:row>57</xdr:row>
      <xdr:rowOff>27217</xdr:rowOff>
    </xdr:from>
    <xdr:to>
      <xdr:col>2</xdr:col>
      <xdr:colOff>825572</xdr:colOff>
      <xdr:row>75</xdr:row>
      <xdr:rowOff>27216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2534" y="25567824"/>
          <a:ext cx="1578681" cy="3442606"/>
        </a:xfrm>
        <a:prstGeom prst="rect">
          <a:avLst/>
        </a:prstGeom>
      </xdr:spPr>
    </xdr:pic>
    <xdr:clientData/>
  </xdr:twoCellAnchor>
  <xdr:twoCellAnchor>
    <xdr:from>
      <xdr:col>6</xdr:col>
      <xdr:colOff>1149804</xdr:colOff>
      <xdr:row>54</xdr:row>
      <xdr:rowOff>266700</xdr:rowOff>
    </xdr:from>
    <xdr:to>
      <xdr:col>9</xdr:col>
      <xdr:colOff>787855</xdr:colOff>
      <xdr:row>84</xdr:row>
      <xdr:rowOff>32658</xdr:rowOff>
    </xdr:to>
    <xdr:grpSp>
      <xdr:nvGrpSpPr>
        <xdr:cNvPr id="20" name="Skupina 19"/>
        <xdr:cNvGrpSpPr/>
      </xdr:nvGrpSpPr>
      <xdr:grpSpPr>
        <a:xfrm>
          <a:off x="9599840" y="52817486"/>
          <a:ext cx="4441372" cy="6106886"/>
          <a:chOff x="11634107" y="17283792"/>
          <a:chExt cx="3595008" cy="5236029"/>
        </a:xfrm>
      </xdr:grpSpPr>
      <xdr:pic>
        <xdr:nvPicPr>
          <xdr:cNvPr id="21" name="Obrázek 20" descr="Zvonek na kolo - stříbrná"/>
          <xdr:cNvPicPr/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53999" y="18111108"/>
            <a:ext cx="1714500" cy="177800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2" name="Oválný bublinový popisek 21"/>
          <xdr:cNvSpPr/>
        </xdr:nvSpPr>
        <xdr:spPr>
          <a:xfrm rot="10800000">
            <a:off x="11634107" y="21426895"/>
            <a:ext cx="3344278" cy="1092926"/>
          </a:xfrm>
          <a:prstGeom prst="wedgeEllipseCallout">
            <a:avLst>
              <a:gd name="adj1" fmla="val -26487"/>
              <a:gd name="adj2" fmla="val 254652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pic>
        <xdr:nvPicPr>
          <xdr:cNvPr id="23" name="Obrázek 22"/>
          <xdr:cNvPicPr/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2192000" y="21549359"/>
            <a:ext cx="1387929" cy="521426"/>
          </a:xfrm>
          <a:prstGeom prst="rect">
            <a:avLst/>
          </a:prstGeom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bject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12520219" y="22201318"/>
                <a:ext cx="1162855" cy="138834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sp>
        </mc:Choice>
        <mc:Fallback/>
      </mc:AlternateContent>
      <xdr:sp macro="" textlink="">
        <xdr:nvSpPr>
          <xdr:cNvPr id="25" name="Oválný bublinový popisek 24"/>
          <xdr:cNvSpPr/>
        </xdr:nvSpPr>
        <xdr:spPr>
          <a:xfrm>
            <a:off x="13691508" y="17283792"/>
            <a:ext cx="1537607" cy="993322"/>
          </a:xfrm>
          <a:prstGeom prst="wedgeEllipseCallou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cs-CZ" sz="1400" b="1"/>
              <a:t>obr.7</a:t>
            </a:r>
          </a:p>
        </xdr:txBody>
      </xdr:sp>
    </xdr:grpSp>
    <xdr:clientData/>
  </xdr:twoCellAnchor>
  <xdr:twoCellAnchor editAs="oneCell">
    <xdr:from>
      <xdr:col>11</xdr:col>
      <xdr:colOff>979714</xdr:colOff>
      <xdr:row>42</xdr:row>
      <xdr:rowOff>40821</xdr:rowOff>
    </xdr:from>
    <xdr:to>
      <xdr:col>14</xdr:col>
      <xdr:colOff>122226</xdr:colOff>
      <xdr:row>52</xdr:row>
      <xdr:rowOff>31059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552964" y="24969107"/>
          <a:ext cx="1904762" cy="1895238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857250</xdr:colOff>
      <xdr:row>45</xdr:row>
      <xdr:rowOff>136071</xdr:rowOff>
    </xdr:from>
    <xdr:to>
      <xdr:col>11</xdr:col>
      <xdr:colOff>845820</xdr:colOff>
      <xdr:row>49</xdr:row>
      <xdr:rowOff>71936</xdr:rowOff>
    </xdr:to>
    <xdr:pic>
      <xdr:nvPicPr>
        <xdr:cNvPr id="24" name="Obrázek 23"/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0" y="25649464"/>
          <a:ext cx="2655570" cy="697865"/>
        </a:xfrm>
        <a:prstGeom prst="rect">
          <a:avLst/>
        </a:prstGeom>
        <a:noFill/>
      </xdr:spPr>
    </xdr:pic>
    <xdr:clientData/>
  </xdr:twoCellAnchor>
  <xdr:twoCellAnchor>
    <xdr:from>
      <xdr:col>4</xdr:col>
      <xdr:colOff>258535</xdr:colOff>
      <xdr:row>82</xdr:row>
      <xdr:rowOff>163287</xdr:rowOff>
    </xdr:from>
    <xdr:to>
      <xdr:col>5</xdr:col>
      <xdr:colOff>1090360</xdr:colOff>
      <xdr:row>86</xdr:row>
      <xdr:rowOff>26127</xdr:rowOff>
    </xdr:to>
    <xdr:pic>
      <xdr:nvPicPr>
        <xdr:cNvPr id="26" name="Obrázek 25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571" y="48046823"/>
          <a:ext cx="2818468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112137</xdr:colOff>
      <xdr:row>77</xdr:row>
      <xdr:rowOff>122464</xdr:rowOff>
    </xdr:from>
    <xdr:to>
      <xdr:col>6</xdr:col>
      <xdr:colOff>199754</xdr:colOff>
      <xdr:row>82</xdr:row>
      <xdr:rowOff>88174</xdr:rowOff>
    </xdr:to>
    <xdr:pic>
      <xdr:nvPicPr>
        <xdr:cNvPr id="27" name="Obrázek 26" descr="UHK_PdF-en_logo_10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173" y="47053500"/>
          <a:ext cx="3312510" cy="918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259773</xdr:colOff>
      <xdr:row>90</xdr:row>
      <xdr:rowOff>86591</xdr:rowOff>
    </xdr:from>
    <xdr:to>
      <xdr:col>7</xdr:col>
      <xdr:colOff>69521</xdr:colOff>
      <xdr:row>100</xdr:row>
      <xdr:rowOff>177304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3" y="65930318"/>
          <a:ext cx="10058400" cy="1995713"/>
        </a:xfrm>
        <a:prstGeom prst="rect">
          <a:avLst/>
        </a:prstGeom>
      </xdr:spPr>
    </xdr:pic>
    <xdr:clientData/>
  </xdr:twoCellAnchor>
  <xdr:twoCellAnchor editAs="oneCell">
    <xdr:from>
      <xdr:col>9</xdr:col>
      <xdr:colOff>86591</xdr:colOff>
      <xdr:row>91</xdr:row>
      <xdr:rowOff>17317</xdr:rowOff>
    </xdr:from>
    <xdr:to>
      <xdr:col>14</xdr:col>
      <xdr:colOff>1472045</xdr:colOff>
      <xdr:row>99</xdr:row>
      <xdr:rowOff>78816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6636" y="66051544"/>
          <a:ext cx="6806045" cy="1585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Dokument_aplikace_Microsoft_Word1.docx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5"/>
  <sheetViews>
    <sheetView tabSelected="1" topLeftCell="A31" zoomScale="70" zoomScaleNormal="70" zoomScaleSheetLayoutView="70" workbookViewId="0">
      <selection activeCell="J5" sqref="J5"/>
    </sheetView>
  </sheetViews>
  <sheetFormatPr defaultRowHeight="15" x14ac:dyDescent="0.2"/>
  <cols>
    <col min="1" max="1" width="5.7109375" style="1" customWidth="1"/>
    <col min="2" max="2" width="18.28515625" style="1" bestFit="1" customWidth="1"/>
    <col min="3" max="3" width="42.28515625" style="14" customWidth="1"/>
    <col min="4" max="4" width="8.140625" style="1" bestFit="1" customWidth="1"/>
    <col min="5" max="5" width="29.85546875" style="1" customWidth="1"/>
    <col min="6" max="6" width="22.42578125" style="1" customWidth="1"/>
    <col min="7" max="7" width="33" style="1" customWidth="1"/>
    <col min="8" max="8" width="16.140625" style="17" customWidth="1"/>
    <col min="9" max="9" width="22.85546875" style="26" bestFit="1" customWidth="1"/>
    <col min="10" max="10" width="20.28515625" style="199" customWidth="1"/>
    <col min="11" max="11" width="19.85546875" style="7" bestFit="1" customWidth="1"/>
    <col min="12" max="12" width="19.28515625" style="1" bestFit="1" customWidth="1"/>
    <col min="13" max="13" width="9.85546875" style="1" bestFit="1" customWidth="1"/>
    <col min="14" max="14" width="12.28515625" style="1" bestFit="1" customWidth="1"/>
    <col min="15" max="15" width="26.5703125" style="1" customWidth="1"/>
    <col min="16" max="16384" width="9.140625" style="1"/>
  </cols>
  <sheetData>
    <row r="1" spans="1:15" ht="30" customHeight="1" thickBot="1" x14ac:dyDescent="0.25">
      <c r="A1" s="166" t="s">
        <v>140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5" ht="58.5" customHeight="1" thickBot="1" x14ac:dyDescent="0.25">
      <c r="A2" s="46" t="s">
        <v>0</v>
      </c>
      <c r="B2" s="47" t="s">
        <v>1</v>
      </c>
      <c r="C2" s="48" t="s">
        <v>2</v>
      </c>
      <c r="D2" s="47" t="s">
        <v>3</v>
      </c>
      <c r="E2" s="49" t="s">
        <v>14</v>
      </c>
      <c r="F2" s="49" t="s">
        <v>4</v>
      </c>
      <c r="G2" s="49" t="s">
        <v>5</v>
      </c>
      <c r="H2" s="50" t="s">
        <v>15</v>
      </c>
      <c r="I2" s="51" t="s">
        <v>43</v>
      </c>
      <c r="J2" s="189" t="s">
        <v>16</v>
      </c>
      <c r="K2" s="102" t="s">
        <v>8</v>
      </c>
      <c r="L2" s="102" t="s">
        <v>9</v>
      </c>
      <c r="M2" s="102" t="s">
        <v>10</v>
      </c>
      <c r="N2" s="102" t="s">
        <v>11</v>
      </c>
      <c r="O2" s="103" t="s">
        <v>12</v>
      </c>
    </row>
    <row r="3" spans="1:15" ht="97.5" customHeight="1" x14ac:dyDescent="0.2">
      <c r="A3" s="52">
        <v>1</v>
      </c>
      <c r="B3" s="53" t="s">
        <v>55</v>
      </c>
      <c r="C3" s="54" t="s">
        <v>19</v>
      </c>
      <c r="D3" s="55">
        <v>50</v>
      </c>
      <c r="E3" s="56">
        <v>1</v>
      </c>
      <c r="F3" s="56" t="s">
        <v>17</v>
      </c>
      <c r="G3" s="56" t="s">
        <v>18</v>
      </c>
      <c r="H3" s="57"/>
      <c r="I3" s="93">
        <f>D3*H3</f>
        <v>0</v>
      </c>
      <c r="J3" s="190">
        <v>245</v>
      </c>
      <c r="K3" s="168" t="s">
        <v>133</v>
      </c>
      <c r="L3" s="168" t="s">
        <v>132</v>
      </c>
      <c r="M3" s="162">
        <v>6501</v>
      </c>
      <c r="N3" s="162">
        <v>1900</v>
      </c>
      <c r="O3" s="172" t="s">
        <v>75</v>
      </c>
    </row>
    <row r="4" spans="1:15" ht="51" x14ac:dyDescent="0.2">
      <c r="A4" s="58">
        <v>2</v>
      </c>
      <c r="B4" s="10" t="s">
        <v>55</v>
      </c>
      <c r="C4" s="20" t="s">
        <v>23</v>
      </c>
      <c r="D4" s="11">
        <v>150</v>
      </c>
      <c r="E4" s="12">
        <v>1</v>
      </c>
      <c r="F4" s="164" t="s">
        <v>46</v>
      </c>
      <c r="G4" s="165"/>
      <c r="H4" s="18"/>
      <c r="I4" s="94">
        <f t="shared" ref="I4:I39" si="0">D4*H4</f>
        <v>0</v>
      </c>
      <c r="J4" s="191">
        <v>390</v>
      </c>
      <c r="K4" s="169"/>
      <c r="L4" s="169"/>
      <c r="M4" s="163"/>
      <c r="N4" s="163"/>
      <c r="O4" s="173"/>
    </row>
    <row r="5" spans="1:15" ht="102" customHeight="1" x14ac:dyDescent="0.2">
      <c r="A5" s="2">
        <v>3</v>
      </c>
      <c r="B5" s="3" t="s">
        <v>62</v>
      </c>
      <c r="C5" s="21" t="s">
        <v>29</v>
      </c>
      <c r="D5" s="4">
        <v>20</v>
      </c>
      <c r="E5" s="5">
        <v>1</v>
      </c>
      <c r="F5" s="13" t="s">
        <v>17</v>
      </c>
      <c r="G5" s="5" t="s">
        <v>21</v>
      </c>
      <c r="H5" s="19"/>
      <c r="I5" s="95">
        <f t="shared" si="0"/>
        <v>0</v>
      </c>
      <c r="J5" s="192">
        <v>3760.4</v>
      </c>
      <c r="K5" s="169"/>
      <c r="L5" s="169"/>
      <c r="M5" s="163"/>
      <c r="N5" s="163"/>
      <c r="O5" s="173"/>
    </row>
    <row r="6" spans="1:15" ht="102" customHeight="1" x14ac:dyDescent="0.2">
      <c r="A6" s="2">
        <v>4</v>
      </c>
      <c r="B6" s="3" t="s">
        <v>63</v>
      </c>
      <c r="C6" s="21" t="s">
        <v>30</v>
      </c>
      <c r="D6" s="4">
        <v>20</v>
      </c>
      <c r="E6" s="5">
        <v>1</v>
      </c>
      <c r="F6" s="13" t="s">
        <v>17</v>
      </c>
      <c r="G6" s="5" t="s">
        <v>21</v>
      </c>
      <c r="H6" s="19"/>
      <c r="I6" s="95">
        <f t="shared" si="0"/>
        <v>0</v>
      </c>
      <c r="J6" s="192">
        <v>3589.4</v>
      </c>
      <c r="K6" s="169"/>
      <c r="L6" s="169"/>
      <c r="M6" s="163"/>
      <c r="N6" s="163"/>
      <c r="O6" s="173"/>
    </row>
    <row r="7" spans="1:15" ht="105" customHeight="1" x14ac:dyDescent="0.2">
      <c r="A7" s="2">
        <v>5</v>
      </c>
      <c r="B7" s="3" t="s">
        <v>64</v>
      </c>
      <c r="C7" s="21" t="s">
        <v>31</v>
      </c>
      <c r="D7" s="4">
        <v>10</v>
      </c>
      <c r="E7" s="5">
        <v>1</v>
      </c>
      <c r="F7" s="13" t="s">
        <v>17</v>
      </c>
      <c r="G7" s="5" t="s">
        <v>22</v>
      </c>
      <c r="H7" s="19"/>
      <c r="I7" s="95">
        <f t="shared" si="0"/>
        <v>0</v>
      </c>
      <c r="J7" s="192">
        <v>1988.5</v>
      </c>
      <c r="K7" s="169"/>
      <c r="L7" s="169"/>
      <c r="M7" s="163"/>
      <c r="N7" s="163"/>
      <c r="O7" s="173"/>
    </row>
    <row r="8" spans="1:15" ht="104.25" customHeight="1" x14ac:dyDescent="0.2">
      <c r="A8" s="2">
        <v>6</v>
      </c>
      <c r="B8" s="3" t="s">
        <v>65</v>
      </c>
      <c r="C8" s="21" t="s">
        <v>32</v>
      </c>
      <c r="D8" s="4">
        <v>10</v>
      </c>
      <c r="E8" s="5">
        <v>1</v>
      </c>
      <c r="F8" s="13" t="s">
        <v>17</v>
      </c>
      <c r="G8" s="5" t="s">
        <v>22</v>
      </c>
      <c r="H8" s="19"/>
      <c r="I8" s="95">
        <f t="shared" si="0"/>
        <v>0</v>
      </c>
      <c r="J8" s="192">
        <v>1988.5</v>
      </c>
      <c r="K8" s="169"/>
      <c r="L8" s="169"/>
      <c r="M8" s="163"/>
      <c r="N8" s="163"/>
      <c r="O8" s="173"/>
    </row>
    <row r="9" spans="1:15" ht="109.5" customHeight="1" x14ac:dyDescent="0.2">
      <c r="A9" s="2">
        <v>7</v>
      </c>
      <c r="B9" s="3" t="s">
        <v>66</v>
      </c>
      <c r="C9" s="21" t="s">
        <v>24</v>
      </c>
      <c r="D9" s="4">
        <v>10</v>
      </c>
      <c r="E9" s="5">
        <v>1</v>
      </c>
      <c r="F9" s="13" t="s">
        <v>17</v>
      </c>
      <c r="G9" s="5" t="s">
        <v>22</v>
      </c>
      <c r="H9" s="19"/>
      <c r="I9" s="95">
        <f t="shared" si="0"/>
        <v>0</v>
      </c>
      <c r="J9" s="192">
        <v>1988.5</v>
      </c>
      <c r="K9" s="169"/>
      <c r="L9" s="169"/>
      <c r="M9" s="163"/>
      <c r="N9" s="163"/>
      <c r="O9" s="173"/>
    </row>
    <row r="10" spans="1:15" ht="88.5" customHeight="1" x14ac:dyDescent="0.2">
      <c r="A10" s="2">
        <v>8</v>
      </c>
      <c r="B10" s="3" t="s">
        <v>47</v>
      </c>
      <c r="C10" s="5" t="s">
        <v>54</v>
      </c>
      <c r="D10" s="5">
        <v>50</v>
      </c>
      <c r="E10" s="5" t="s">
        <v>25</v>
      </c>
      <c r="F10" s="5" t="s">
        <v>26</v>
      </c>
      <c r="G10" s="5" t="s">
        <v>35</v>
      </c>
      <c r="H10" s="16"/>
      <c r="I10" s="95">
        <f t="shared" si="0"/>
        <v>0</v>
      </c>
      <c r="J10" s="192">
        <v>1550</v>
      </c>
      <c r="K10" s="169"/>
      <c r="L10" s="169"/>
      <c r="M10" s="163"/>
      <c r="N10" s="163"/>
      <c r="O10" s="173"/>
    </row>
    <row r="11" spans="1:15" ht="54" customHeight="1" x14ac:dyDescent="0.2">
      <c r="A11" s="2">
        <v>9</v>
      </c>
      <c r="B11" s="3" t="s">
        <v>50</v>
      </c>
      <c r="C11" s="5" t="s">
        <v>58</v>
      </c>
      <c r="D11" s="6">
        <v>500</v>
      </c>
      <c r="E11" s="5" t="s">
        <v>139</v>
      </c>
      <c r="F11" s="5" t="s">
        <v>36</v>
      </c>
      <c r="G11" s="5" t="s">
        <v>59</v>
      </c>
      <c r="H11" s="15"/>
      <c r="I11" s="95">
        <f t="shared" si="0"/>
        <v>0</v>
      </c>
      <c r="J11" s="193">
        <v>1250</v>
      </c>
      <c r="K11" s="169"/>
      <c r="L11" s="169"/>
      <c r="M11" s="163"/>
      <c r="N11" s="163"/>
      <c r="O11" s="173"/>
    </row>
    <row r="12" spans="1:15" ht="29.25" customHeight="1" x14ac:dyDescent="0.2">
      <c r="A12" s="2">
        <v>10</v>
      </c>
      <c r="B12" s="3" t="s">
        <v>51</v>
      </c>
      <c r="C12" s="5" t="s">
        <v>45</v>
      </c>
      <c r="D12" s="6">
        <v>500</v>
      </c>
      <c r="E12" s="5" t="s">
        <v>38</v>
      </c>
      <c r="F12" s="5" t="s">
        <v>37</v>
      </c>
      <c r="G12" s="5" t="s">
        <v>39</v>
      </c>
      <c r="H12" s="15"/>
      <c r="I12" s="96">
        <f t="shared" si="0"/>
        <v>0</v>
      </c>
      <c r="J12" s="192">
        <v>6000</v>
      </c>
      <c r="K12" s="169"/>
      <c r="L12" s="169"/>
      <c r="M12" s="163"/>
      <c r="N12" s="163"/>
      <c r="O12" s="173"/>
    </row>
    <row r="13" spans="1:15" ht="122.25" customHeight="1" thickBot="1" x14ac:dyDescent="0.25">
      <c r="A13" s="42">
        <v>11</v>
      </c>
      <c r="B13" s="59" t="s">
        <v>53</v>
      </c>
      <c r="C13" s="60" t="s">
        <v>79</v>
      </c>
      <c r="D13" s="43">
        <v>50</v>
      </c>
      <c r="E13" s="61">
        <v>1</v>
      </c>
      <c r="F13" s="62" t="s">
        <v>27</v>
      </c>
      <c r="G13" s="63" t="s">
        <v>28</v>
      </c>
      <c r="H13" s="45"/>
      <c r="I13" s="97">
        <f t="shared" si="0"/>
        <v>0</v>
      </c>
      <c r="J13" s="194">
        <v>1615</v>
      </c>
      <c r="K13" s="170"/>
      <c r="L13" s="170"/>
      <c r="M13" s="171"/>
      <c r="N13" s="171"/>
      <c r="O13" s="174"/>
    </row>
    <row r="14" spans="1:15" ht="225.75" customHeight="1" x14ac:dyDescent="0.2">
      <c r="A14" s="34">
        <v>12</v>
      </c>
      <c r="B14" s="35" t="s">
        <v>34</v>
      </c>
      <c r="C14" s="36" t="s">
        <v>68</v>
      </c>
      <c r="D14" s="37">
        <v>190</v>
      </c>
      <c r="E14" s="38">
        <v>1</v>
      </c>
      <c r="F14" s="39" t="s">
        <v>67</v>
      </c>
      <c r="G14" s="39" t="s">
        <v>71</v>
      </c>
      <c r="H14" s="40"/>
      <c r="I14" s="98">
        <f t="shared" si="0"/>
        <v>0</v>
      </c>
      <c r="J14" s="104">
        <v>7600</v>
      </c>
      <c r="K14" s="160" t="s">
        <v>44</v>
      </c>
      <c r="L14" s="160" t="s">
        <v>44</v>
      </c>
      <c r="M14" s="162">
        <v>6301</v>
      </c>
      <c r="N14" s="162">
        <v>1240</v>
      </c>
      <c r="O14" s="156" t="s">
        <v>76</v>
      </c>
    </row>
    <row r="15" spans="1:15" ht="147.75" customHeight="1" x14ac:dyDescent="0.2">
      <c r="A15" s="2">
        <v>13</v>
      </c>
      <c r="B15" s="29" t="s">
        <v>56</v>
      </c>
      <c r="C15" s="24" t="s">
        <v>72</v>
      </c>
      <c r="D15" s="6">
        <v>190</v>
      </c>
      <c r="E15" s="41">
        <v>1</v>
      </c>
      <c r="F15" s="25" t="s">
        <v>27</v>
      </c>
      <c r="G15" s="30" t="s">
        <v>74</v>
      </c>
      <c r="H15" s="15"/>
      <c r="I15" s="95">
        <f t="shared" si="0"/>
        <v>0</v>
      </c>
      <c r="J15" s="193">
        <v>4560</v>
      </c>
      <c r="K15" s="161"/>
      <c r="L15" s="161"/>
      <c r="M15" s="163"/>
      <c r="N15" s="163"/>
      <c r="O15" s="157"/>
    </row>
    <row r="16" spans="1:15" ht="196.5" customHeight="1" x14ac:dyDescent="0.2">
      <c r="A16" s="2">
        <v>14</v>
      </c>
      <c r="B16" s="29" t="s">
        <v>57</v>
      </c>
      <c r="C16" s="24" t="s">
        <v>69</v>
      </c>
      <c r="D16" s="6">
        <v>190</v>
      </c>
      <c r="E16" s="23">
        <v>1</v>
      </c>
      <c r="F16" s="25" t="s">
        <v>27</v>
      </c>
      <c r="G16" s="30" t="s">
        <v>73</v>
      </c>
      <c r="H16" s="15"/>
      <c r="I16" s="95">
        <f t="shared" si="0"/>
        <v>0</v>
      </c>
      <c r="J16" s="192">
        <v>6080</v>
      </c>
      <c r="K16" s="161"/>
      <c r="L16" s="161"/>
      <c r="M16" s="163"/>
      <c r="N16" s="163"/>
      <c r="O16" s="157"/>
    </row>
    <row r="17" spans="1:15" ht="186" customHeight="1" thickBot="1" x14ac:dyDescent="0.25">
      <c r="A17" s="31">
        <v>15</v>
      </c>
      <c r="B17" s="82" t="s">
        <v>33</v>
      </c>
      <c r="C17" s="83" t="s">
        <v>137</v>
      </c>
      <c r="D17" s="32">
        <v>190</v>
      </c>
      <c r="E17" s="27">
        <v>1</v>
      </c>
      <c r="F17" s="83" t="s">
        <v>27</v>
      </c>
      <c r="G17" s="84" t="s">
        <v>70</v>
      </c>
      <c r="H17" s="33"/>
      <c r="I17" s="99">
        <f t="shared" si="0"/>
        <v>0</v>
      </c>
      <c r="J17" s="195">
        <v>760</v>
      </c>
      <c r="K17" s="161"/>
      <c r="L17" s="161"/>
      <c r="M17" s="163"/>
      <c r="N17" s="163"/>
      <c r="O17" s="157"/>
    </row>
    <row r="18" spans="1:15" ht="160.5" customHeight="1" x14ac:dyDescent="0.2">
      <c r="A18" s="31">
        <v>16</v>
      </c>
      <c r="B18" s="87" t="s">
        <v>34</v>
      </c>
      <c r="C18" s="88" t="s">
        <v>80</v>
      </c>
      <c r="D18" s="89">
        <v>150</v>
      </c>
      <c r="E18" s="90" t="s">
        <v>81</v>
      </c>
      <c r="F18" s="91" t="s">
        <v>82</v>
      </c>
      <c r="G18" s="91" t="s">
        <v>83</v>
      </c>
      <c r="H18" s="40"/>
      <c r="I18" s="100">
        <f t="shared" si="0"/>
        <v>0</v>
      </c>
      <c r="J18" s="104">
        <v>6000</v>
      </c>
      <c r="K18" s="168" t="s">
        <v>135</v>
      </c>
      <c r="L18" s="186" t="s">
        <v>134</v>
      </c>
      <c r="M18" s="162">
        <v>4470</v>
      </c>
      <c r="N18" s="162">
        <v>1900</v>
      </c>
      <c r="O18" s="156" t="s">
        <v>136</v>
      </c>
    </row>
    <row r="19" spans="1:15" ht="131.44999999999999" customHeight="1" x14ac:dyDescent="0.2">
      <c r="A19" s="31">
        <v>17</v>
      </c>
      <c r="B19" s="69" t="s">
        <v>84</v>
      </c>
      <c r="C19" s="70" t="s">
        <v>85</v>
      </c>
      <c r="D19" s="71">
        <v>100</v>
      </c>
      <c r="E19" s="72" t="s">
        <v>86</v>
      </c>
      <c r="F19" s="5" t="s">
        <v>87</v>
      </c>
      <c r="G19" s="5" t="s">
        <v>88</v>
      </c>
      <c r="H19" s="16"/>
      <c r="I19" s="96">
        <f t="shared" si="0"/>
        <v>0</v>
      </c>
      <c r="J19" s="192">
        <v>4000</v>
      </c>
      <c r="K19" s="169"/>
      <c r="L19" s="187"/>
      <c r="M19" s="163"/>
      <c r="N19" s="163"/>
      <c r="O19" s="157"/>
    </row>
    <row r="20" spans="1:15" ht="140.44999999999999" customHeight="1" x14ac:dyDescent="0.2">
      <c r="A20" s="31">
        <v>18</v>
      </c>
      <c r="B20" s="69" t="s">
        <v>89</v>
      </c>
      <c r="C20" s="70" t="s">
        <v>90</v>
      </c>
      <c r="D20" s="71">
        <v>100</v>
      </c>
      <c r="E20" s="72" t="s">
        <v>86</v>
      </c>
      <c r="F20" s="5" t="s">
        <v>87</v>
      </c>
      <c r="G20" s="5" t="s">
        <v>88</v>
      </c>
      <c r="H20" s="15"/>
      <c r="I20" s="96">
        <f t="shared" si="0"/>
        <v>0</v>
      </c>
      <c r="J20" s="192">
        <v>5000</v>
      </c>
      <c r="K20" s="169"/>
      <c r="L20" s="187"/>
      <c r="M20" s="163"/>
      <c r="N20" s="163"/>
      <c r="O20" s="157"/>
    </row>
    <row r="21" spans="1:15" ht="169.15" customHeight="1" x14ac:dyDescent="0.2">
      <c r="A21" s="31">
        <v>19</v>
      </c>
      <c r="B21" s="3" t="s">
        <v>91</v>
      </c>
      <c r="C21" s="73" t="s">
        <v>92</v>
      </c>
      <c r="D21" s="6">
        <v>50</v>
      </c>
      <c r="E21" s="5" t="s">
        <v>93</v>
      </c>
      <c r="F21" s="5" t="s">
        <v>94</v>
      </c>
      <c r="G21" s="74" t="s">
        <v>95</v>
      </c>
      <c r="H21" s="15"/>
      <c r="I21" s="96">
        <f t="shared" si="0"/>
        <v>0</v>
      </c>
      <c r="J21" s="192">
        <v>2500</v>
      </c>
      <c r="K21" s="169"/>
      <c r="L21" s="187"/>
      <c r="M21" s="163"/>
      <c r="N21" s="163"/>
      <c r="O21" s="157"/>
    </row>
    <row r="22" spans="1:15" ht="143.25" customHeight="1" x14ac:dyDescent="0.2">
      <c r="A22" s="31">
        <v>20</v>
      </c>
      <c r="B22" s="3" t="s">
        <v>96</v>
      </c>
      <c r="C22" s="75" t="s">
        <v>97</v>
      </c>
      <c r="D22" s="6">
        <v>50</v>
      </c>
      <c r="E22" s="5" t="s">
        <v>98</v>
      </c>
      <c r="F22" s="5" t="s">
        <v>99</v>
      </c>
      <c r="G22" s="74" t="s">
        <v>100</v>
      </c>
      <c r="H22" s="15"/>
      <c r="I22" s="96">
        <f t="shared" si="0"/>
        <v>0</v>
      </c>
      <c r="J22" s="192">
        <v>5000</v>
      </c>
      <c r="K22" s="169"/>
      <c r="L22" s="187"/>
      <c r="M22" s="163"/>
      <c r="N22" s="163"/>
      <c r="O22" s="157"/>
    </row>
    <row r="23" spans="1:15" ht="59.25" customHeight="1" x14ac:dyDescent="0.2">
      <c r="A23" s="31">
        <v>21</v>
      </c>
      <c r="B23" s="3" t="s">
        <v>101</v>
      </c>
      <c r="C23" s="75" t="s">
        <v>102</v>
      </c>
      <c r="D23" s="6">
        <v>100</v>
      </c>
      <c r="E23" s="5" t="s">
        <v>103</v>
      </c>
      <c r="F23" s="5" t="s">
        <v>104</v>
      </c>
      <c r="G23" s="5" t="s">
        <v>105</v>
      </c>
      <c r="H23" s="15"/>
      <c r="I23" s="96">
        <f t="shared" si="0"/>
        <v>0</v>
      </c>
      <c r="J23" s="192">
        <v>5000</v>
      </c>
      <c r="K23" s="169"/>
      <c r="L23" s="187"/>
      <c r="M23" s="163"/>
      <c r="N23" s="163"/>
      <c r="O23" s="157"/>
    </row>
    <row r="24" spans="1:15" ht="93.6" customHeight="1" x14ac:dyDescent="0.2">
      <c r="A24" s="31">
        <v>22</v>
      </c>
      <c r="B24" s="3" t="s">
        <v>106</v>
      </c>
      <c r="C24" s="76" t="s">
        <v>107</v>
      </c>
      <c r="D24" s="6">
        <v>250</v>
      </c>
      <c r="E24" s="5" t="s">
        <v>108</v>
      </c>
      <c r="F24" s="5" t="s">
        <v>109</v>
      </c>
      <c r="G24" s="5" t="s">
        <v>110</v>
      </c>
      <c r="H24" s="15"/>
      <c r="I24" s="96">
        <f t="shared" si="0"/>
        <v>0</v>
      </c>
      <c r="J24" s="192">
        <v>2500</v>
      </c>
      <c r="K24" s="169"/>
      <c r="L24" s="187"/>
      <c r="M24" s="163"/>
      <c r="N24" s="163"/>
      <c r="O24" s="157"/>
    </row>
    <row r="25" spans="1:15" ht="81" customHeight="1" x14ac:dyDescent="0.2">
      <c r="A25" s="31">
        <v>23</v>
      </c>
      <c r="B25" s="3" t="s">
        <v>111</v>
      </c>
      <c r="C25" s="76" t="s">
        <v>112</v>
      </c>
      <c r="D25" s="6">
        <v>100</v>
      </c>
      <c r="E25" s="74" t="s">
        <v>113</v>
      </c>
      <c r="F25" s="5" t="s">
        <v>114</v>
      </c>
      <c r="G25" s="5" t="s">
        <v>115</v>
      </c>
      <c r="H25" s="15"/>
      <c r="I25" s="96">
        <f t="shared" si="0"/>
        <v>0</v>
      </c>
      <c r="J25" s="192">
        <v>2500</v>
      </c>
      <c r="K25" s="169"/>
      <c r="L25" s="187"/>
      <c r="M25" s="163"/>
      <c r="N25" s="163"/>
      <c r="O25" s="157"/>
    </row>
    <row r="26" spans="1:15" ht="94.5" customHeight="1" x14ac:dyDescent="0.2">
      <c r="A26" s="31">
        <v>24</v>
      </c>
      <c r="B26" s="77" t="s">
        <v>116</v>
      </c>
      <c r="C26" s="78" t="s">
        <v>117</v>
      </c>
      <c r="D26" s="6">
        <v>1000</v>
      </c>
      <c r="E26" s="5" t="s">
        <v>118</v>
      </c>
      <c r="F26" s="79" t="s">
        <v>119</v>
      </c>
      <c r="G26" s="79" t="s">
        <v>120</v>
      </c>
      <c r="H26" s="15"/>
      <c r="I26" s="96">
        <f t="shared" si="0"/>
        <v>0</v>
      </c>
      <c r="J26" s="192">
        <v>6000</v>
      </c>
      <c r="K26" s="169"/>
      <c r="L26" s="187"/>
      <c r="M26" s="163"/>
      <c r="N26" s="163"/>
      <c r="O26" s="157"/>
    </row>
    <row r="27" spans="1:15" ht="96.75" customHeight="1" x14ac:dyDescent="0.2">
      <c r="A27" s="31">
        <v>25</v>
      </c>
      <c r="B27" s="3" t="s">
        <v>121</v>
      </c>
      <c r="C27" s="80" t="s">
        <v>122</v>
      </c>
      <c r="D27" s="6">
        <v>100</v>
      </c>
      <c r="E27" s="12" t="s">
        <v>123</v>
      </c>
      <c r="F27" s="5" t="s">
        <v>124</v>
      </c>
      <c r="G27" s="5" t="s">
        <v>125</v>
      </c>
      <c r="H27" s="15"/>
      <c r="I27" s="96">
        <f t="shared" si="0"/>
        <v>0</v>
      </c>
      <c r="J27" s="192">
        <v>700</v>
      </c>
      <c r="K27" s="169"/>
      <c r="L27" s="187"/>
      <c r="M27" s="163"/>
      <c r="N27" s="163"/>
      <c r="O27" s="157"/>
    </row>
    <row r="28" spans="1:15" ht="76.5" customHeight="1" thickBot="1" x14ac:dyDescent="0.25">
      <c r="A28" s="42">
        <v>26</v>
      </c>
      <c r="B28" s="68" t="s">
        <v>138</v>
      </c>
      <c r="C28" s="92" t="s">
        <v>126</v>
      </c>
      <c r="D28" s="43">
        <v>200</v>
      </c>
      <c r="E28" s="44" t="s">
        <v>127</v>
      </c>
      <c r="F28" s="44" t="s">
        <v>128</v>
      </c>
      <c r="G28" s="44" t="s">
        <v>129</v>
      </c>
      <c r="H28" s="45"/>
      <c r="I28" s="101">
        <f t="shared" si="0"/>
        <v>0</v>
      </c>
      <c r="J28" s="196">
        <v>2000</v>
      </c>
      <c r="K28" s="170"/>
      <c r="L28" s="188"/>
      <c r="M28" s="171"/>
      <c r="N28" s="171"/>
      <c r="O28" s="185"/>
    </row>
    <row r="29" spans="1:15" ht="76.5" customHeight="1" x14ac:dyDescent="0.2">
      <c r="A29" s="110">
        <v>27</v>
      </c>
      <c r="B29" s="111" t="s">
        <v>141</v>
      </c>
      <c r="C29" s="112" t="s">
        <v>142</v>
      </c>
      <c r="D29" s="113">
        <v>100</v>
      </c>
      <c r="E29" s="114" t="s">
        <v>143</v>
      </c>
      <c r="F29" s="114" t="s">
        <v>144</v>
      </c>
      <c r="G29" s="114" t="s">
        <v>145</v>
      </c>
      <c r="H29" s="115"/>
      <c r="I29" s="116">
        <f t="shared" si="0"/>
        <v>0</v>
      </c>
      <c r="J29" s="158">
        <v>30000</v>
      </c>
      <c r="K29" s="118" t="s">
        <v>146</v>
      </c>
      <c r="L29" s="119" t="s">
        <v>147</v>
      </c>
      <c r="M29" s="120">
        <v>4470</v>
      </c>
      <c r="N29" s="120">
        <v>3900</v>
      </c>
      <c r="O29" s="121" t="s">
        <v>148</v>
      </c>
    </row>
    <row r="30" spans="1:15" ht="76.5" customHeight="1" x14ac:dyDescent="0.2">
      <c r="A30" s="110">
        <v>28</v>
      </c>
      <c r="B30" s="111" t="s">
        <v>149</v>
      </c>
      <c r="C30" s="112" t="s">
        <v>150</v>
      </c>
      <c r="D30" s="113">
        <v>70</v>
      </c>
      <c r="E30" s="114">
        <v>1</v>
      </c>
      <c r="F30" s="114" t="s">
        <v>151</v>
      </c>
      <c r="G30" s="114" t="s">
        <v>152</v>
      </c>
      <c r="H30" s="115"/>
      <c r="I30" s="116">
        <f t="shared" si="0"/>
        <v>0</v>
      </c>
      <c r="J30" s="159"/>
      <c r="K30" s="118" t="s">
        <v>146</v>
      </c>
      <c r="L30" s="119" t="s">
        <v>147</v>
      </c>
      <c r="M30" s="120">
        <v>4470</v>
      </c>
      <c r="N30" s="120">
        <v>3900</v>
      </c>
      <c r="O30" s="121" t="s">
        <v>148</v>
      </c>
    </row>
    <row r="31" spans="1:15" ht="76.5" customHeight="1" x14ac:dyDescent="0.2">
      <c r="A31" s="110">
        <v>29</v>
      </c>
      <c r="B31" s="111" t="s">
        <v>153</v>
      </c>
      <c r="C31" s="112" t="s">
        <v>154</v>
      </c>
      <c r="D31" s="113">
        <v>300</v>
      </c>
      <c r="E31" s="114">
        <v>1</v>
      </c>
      <c r="F31" s="114" t="s">
        <v>155</v>
      </c>
      <c r="G31" s="114" t="s">
        <v>156</v>
      </c>
      <c r="H31" s="115"/>
      <c r="I31" s="116">
        <f t="shared" si="0"/>
        <v>0</v>
      </c>
      <c r="J31" s="159"/>
      <c r="K31" s="118" t="s">
        <v>146</v>
      </c>
      <c r="L31" s="119" t="s">
        <v>147</v>
      </c>
      <c r="M31" s="120">
        <v>4470</v>
      </c>
      <c r="N31" s="120">
        <v>3900</v>
      </c>
      <c r="O31" s="121" t="s">
        <v>148</v>
      </c>
    </row>
    <row r="32" spans="1:15" ht="76.5" customHeight="1" x14ac:dyDescent="0.2">
      <c r="A32" s="110">
        <v>30</v>
      </c>
      <c r="B32" s="111" t="s">
        <v>157</v>
      </c>
      <c r="C32" s="112" t="s">
        <v>158</v>
      </c>
      <c r="D32" s="113">
        <v>100</v>
      </c>
      <c r="E32" s="114">
        <v>1</v>
      </c>
      <c r="F32" s="114" t="s">
        <v>151</v>
      </c>
      <c r="G32" s="114" t="s">
        <v>159</v>
      </c>
      <c r="H32" s="115"/>
      <c r="I32" s="116">
        <f t="shared" si="0"/>
        <v>0</v>
      </c>
      <c r="J32" s="159"/>
      <c r="K32" s="118" t="s">
        <v>146</v>
      </c>
      <c r="L32" s="119" t="s">
        <v>147</v>
      </c>
      <c r="M32" s="120">
        <v>4470</v>
      </c>
      <c r="N32" s="120">
        <v>3900</v>
      </c>
      <c r="O32" s="121" t="s">
        <v>148</v>
      </c>
    </row>
    <row r="33" spans="1:15" ht="76.5" customHeight="1" x14ac:dyDescent="0.2">
      <c r="A33" s="110">
        <v>31</v>
      </c>
      <c r="B33" s="111" t="s">
        <v>160</v>
      </c>
      <c r="C33" s="112" t="s">
        <v>161</v>
      </c>
      <c r="D33" s="113">
        <v>50</v>
      </c>
      <c r="E33" s="114">
        <v>2</v>
      </c>
      <c r="F33" s="114" t="s">
        <v>162</v>
      </c>
      <c r="G33" s="114" t="s">
        <v>163</v>
      </c>
      <c r="H33" s="115"/>
      <c r="I33" s="116">
        <f t="shared" si="0"/>
        <v>0</v>
      </c>
      <c r="J33" s="159"/>
      <c r="K33" s="118" t="s">
        <v>146</v>
      </c>
      <c r="L33" s="119" t="s">
        <v>147</v>
      </c>
      <c r="M33" s="120">
        <v>4470</v>
      </c>
      <c r="N33" s="120">
        <v>3900</v>
      </c>
      <c r="O33" s="121" t="s">
        <v>148</v>
      </c>
    </row>
    <row r="34" spans="1:15" ht="76.5" customHeight="1" x14ac:dyDescent="0.2">
      <c r="A34" s="110">
        <v>32</v>
      </c>
      <c r="B34" s="111" t="s">
        <v>164</v>
      </c>
      <c r="C34" s="112" t="s">
        <v>165</v>
      </c>
      <c r="D34" s="113">
        <v>50</v>
      </c>
      <c r="E34" s="114">
        <v>2</v>
      </c>
      <c r="F34" s="114" t="s">
        <v>166</v>
      </c>
      <c r="G34" s="114" t="s">
        <v>163</v>
      </c>
      <c r="H34" s="115"/>
      <c r="I34" s="116">
        <f t="shared" si="0"/>
        <v>0</v>
      </c>
      <c r="J34" s="159"/>
      <c r="K34" s="118" t="s">
        <v>146</v>
      </c>
      <c r="L34" s="119" t="s">
        <v>147</v>
      </c>
      <c r="M34" s="120">
        <v>4470</v>
      </c>
      <c r="N34" s="120">
        <v>3900</v>
      </c>
      <c r="O34" s="121" t="s">
        <v>148</v>
      </c>
    </row>
    <row r="35" spans="1:15" ht="76.5" customHeight="1" thickBot="1" x14ac:dyDescent="0.25">
      <c r="A35" s="138">
        <v>33</v>
      </c>
      <c r="B35" s="136" t="s">
        <v>167</v>
      </c>
      <c r="C35" s="127" t="s">
        <v>168</v>
      </c>
      <c r="D35" s="125">
        <v>50</v>
      </c>
      <c r="E35" s="28" t="s">
        <v>169</v>
      </c>
      <c r="F35" s="28" t="s">
        <v>170</v>
      </c>
      <c r="G35" s="28" t="s">
        <v>171</v>
      </c>
      <c r="H35" s="126"/>
      <c r="I35" s="130">
        <f t="shared" si="0"/>
        <v>0</v>
      </c>
      <c r="J35" s="159"/>
      <c r="K35" s="123" t="s">
        <v>146</v>
      </c>
      <c r="L35" s="128" t="s">
        <v>147</v>
      </c>
      <c r="M35" s="129">
        <v>4470</v>
      </c>
      <c r="N35" s="129">
        <v>3900</v>
      </c>
      <c r="O35" s="122" t="s">
        <v>148</v>
      </c>
    </row>
    <row r="36" spans="1:15" ht="76.5" customHeight="1" x14ac:dyDescent="0.2">
      <c r="A36" s="34">
        <v>34</v>
      </c>
      <c r="B36" s="35" t="s">
        <v>172</v>
      </c>
      <c r="C36" s="105" t="s">
        <v>173</v>
      </c>
      <c r="D36" s="37">
        <v>200</v>
      </c>
      <c r="E36" s="91">
        <v>1</v>
      </c>
      <c r="F36" s="91" t="s">
        <v>170</v>
      </c>
      <c r="G36" s="91" t="s">
        <v>186</v>
      </c>
      <c r="H36" s="40"/>
      <c r="I36" s="100">
        <f t="shared" si="0"/>
        <v>0</v>
      </c>
      <c r="J36" s="104">
        <v>6000</v>
      </c>
      <c r="K36" s="106" t="s">
        <v>174</v>
      </c>
      <c r="L36" s="107" t="s">
        <v>174</v>
      </c>
      <c r="M36" s="108">
        <v>6302</v>
      </c>
      <c r="N36" s="108">
        <v>2410</v>
      </c>
      <c r="O36" s="109" t="s">
        <v>175</v>
      </c>
    </row>
    <row r="37" spans="1:15" ht="76.5" customHeight="1" x14ac:dyDescent="0.2">
      <c r="A37" s="110">
        <v>35</v>
      </c>
      <c r="B37" s="111" t="s">
        <v>176</v>
      </c>
      <c r="C37" s="112" t="s">
        <v>177</v>
      </c>
      <c r="D37" s="113">
        <v>200</v>
      </c>
      <c r="E37" s="114">
        <v>2</v>
      </c>
      <c r="F37" s="114" t="s">
        <v>170</v>
      </c>
      <c r="G37" s="114" t="s">
        <v>187</v>
      </c>
      <c r="H37" s="115"/>
      <c r="I37" s="116">
        <f t="shared" si="0"/>
        <v>0</v>
      </c>
      <c r="J37" s="117">
        <v>4000</v>
      </c>
      <c r="K37" s="118" t="s">
        <v>174</v>
      </c>
      <c r="L37" s="119" t="s">
        <v>174</v>
      </c>
      <c r="M37" s="120">
        <v>6302</v>
      </c>
      <c r="N37" s="120">
        <v>2410</v>
      </c>
      <c r="O37" s="121" t="s">
        <v>175</v>
      </c>
    </row>
    <row r="38" spans="1:15" ht="76.5" customHeight="1" thickBot="1" x14ac:dyDescent="0.25">
      <c r="A38" s="135">
        <v>36</v>
      </c>
      <c r="B38" s="137" t="s">
        <v>178</v>
      </c>
      <c r="C38" s="133" t="s">
        <v>179</v>
      </c>
      <c r="D38" s="131">
        <v>200</v>
      </c>
      <c r="E38" s="63">
        <v>1</v>
      </c>
      <c r="F38" s="63" t="s">
        <v>170</v>
      </c>
      <c r="G38" s="63" t="s">
        <v>190</v>
      </c>
      <c r="H38" s="132"/>
      <c r="I38" s="134">
        <f t="shared" si="0"/>
        <v>0</v>
      </c>
      <c r="J38" s="124">
        <v>2400</v>
      </c>
      <c r="K38" s="139" t="s">
        <v>174</v>
      </c>
      <c r="L38" s="140" t="s">
        <v>174</v>
      </c>
      <c r="M38" s="141">
        <v>6302</v>
      </c>
      <c r="N38" s="141">
        <v>2410</v>
      </c>
      <c r="O38" s="142" t="s">
        <v>175</v>
      </c>
    </row>
    <row r="39" spans="1:15" ht="76.5" customHeight="1" thickBot="1" x14ac:dyDescent="0.25">
      <c r="A39" s="143">
        <v>37</v>
      </c>
      <c r="B39" s="144" t="s">
        <v>180</v>
      </c>
      <c r="C39" s="145" t="s">
        <v>181</v>
      </c>
      <c r="D39" s="146">
        <v>500</v>
      </c>
      <c r="E39" s="147" t="s">
        <v>182</v>
      </c>
      <c r="F39" s="147" t="s">
        <v>183</v>
      </c>
      <c r="G39" s="147" t="s">
        <v>184</v>
      </c>
      <c r="H39" s="148"/>
      <c r="I39" s="149">
        <f t="shared" si="0"/>
        <v>0</v>
      </c>
      <c r="J39" s="150">
        <v>12350</v>
      </c>
      <c r="K39" s="151" t="s">
        <v>185</v>
      </c>
      <c r="L39" s="152"/>
      <c r="M39" s="153"/>
      <c r="N39" s="153"/>
      <c r="O39" s="154" t="s">
        <v>185</v>
      </c>
    </row>
    <row r="40" spans="1:15" ht="30" customHeight="1" thickBot="1" x14ac:dyDescent="0.25">
      <c r="A40" s="176" t="s">
        <v>13</v>
      </c>
      <c r="B40" s="177"/>
      <c r="C40" s="177"/>
      <c r="D40" s="177"/>
      <c r="E40" s="177"/>
      <c r="F40" s="177"/>
      <c r="G40" s="178"/>
      <c r="H40" s="179" t="s">
        <v>6</v>
      </c>
      <c r="I40" s="180"/>
      <c r="J40" s="85">
        <f>SUM(J3:J39)</f>
        <v>139315.29999999999</v>
      </c>
      <c r="K40" s="86"/>
    </row>
    <row r="41" spans="1:15" ht="12.75" x14ac:dyDescent="0.2">
      <c r="C41" s="1"/>
      <c r="H41" s="181" t="s">
        <v>7</v>
      </c>
      <c r="I41" s="182"/>
      <c r="J41" s="197">
        <f>SUM(I3:I39)</f>
        <v>0</v>
      </c>
    </row>
    <row r="42" spans="1:15" ht="13.5" thickBot="1" x14ac:dyDescent="0.25">
      <c r="B42" s="8"/>
      <c r="C42" s="8"/>
      <c r="H42" s="183"/>
      <c r="I42" s="184"/>
      <c r="J42" s="198"/>
    </row>
    <row r="43" spans="1:15" x14ac:dyDescent="0.2">
      <c r="B43" s="8"/>
      <c r="C43" s="22"/>
      <c r="H43" s="81"/>
      <c r="K43" s="1"/>
    </row>
    <row r="44" spans="1:15" x14ac:dyDescent="0.2">
      <c r="K44" s="64" t="s">
        <v>78</v>
      </c>
    </row>
    <row r="45" spans="1:15" x14ac:dyDescent="0.2">
      <c r="B45" s="9" t="s">
        <v>20</v>
      </c>
      <c r="D45" s="9" t="s">
        <v>60</v>
      </c>
      <c r="K45" s="1"/>
    </row>
    <row r="47" spans="1:15" x14ac:dyDescent="0.2">
      <c r="K47" s="1"/>
    </row>
    <row r="48" spans="1:15" x14ac:dyDescent="0.2">
      <c r="K48" s="1"/>
    </row>
    <row r="50" spans="2:14" x14ac:dyDescent="0.2">
      <c r="F50" s="9" t="s">
        <v>61</v>
      </c>
      <c r="H50" s="9" t="s">
        <v>49</v>
      </c>
    </row>
    <row r="54" spans="2:14" ht="23.25" x14ac:dyDescent="0.3">
      <c r="K54" s="65"/>
      <c r="L54" s="66" t="s">
        <v>40</v>
      </c>
      <c r="M54" s="67"/>
      <c r="N54" s="67"/>
    </row>
    <row r="55" spans="2:14" ht="45.75" customHeight="1" x14ac:dyDescent="0.2">
      <c r="K55" s="175" t="s">
        <v>77</v>
      </c>
      <c r="L55" s="175"/>
      <c r="M55" s="175"/>
      <c r="N55" s="175"/>
    </row>
    <row r="56" spans="2:14" ht="23.25" x14ac:dyDescent="0.3">
      <c r="K56" s="65"/>
      <c r="L56" s="66" t="s">
        <v>41</v>
      </c>
      <c r="M56" s="67"/>
      <c r="N56" s="67"/>
    </row>
    <row r="57" spans="2:14" ht="23.25" x14ac:dyDescent="0.3">
      <c r="K57" s="65"/>
      <c r="L57" s="66" t="s">
        <v>42</v>
      </c>
      <c r="M57" s="67"/>
      <c r="N57" s="67"/>
    </row>
    <row r="60" spans="2:14" x14ac:dyDescent="0.2">
      <c r="B60" s="9"/>
    </row>
    <row r="63" spans="2:14" x14ac:dyDescent="0.2">
      <c r="L63" s="17" t="s">
        <v>52</v>
      </c>
    </row>
    <row r="64" spans="2:14" x14ac:dyDescent="0.2">
      <c r="C64" s="17" t="s">
        <v>48</v>
      </c>
      <c r="F64" s="9" t="s">
        <v>131</v>
      </c>
    </row>
    <row r="66" spans="2:11" x14ac:dyDescent="0.2">
      <c r="C66" s="17"/>
      <c r="D66" s="9"/>
      <c r="K66" s="1"/>
    </row>
    <row r="71" spans="2:11" ht="15.75" x14ac:dyDescent="0.25">
      <c r="E71"/>
    </row>
    <row r="77" spans="2:11" x14ac:dyDescent="0.2">
      <c r="B77" s="9" t="s">
        <v>130</v>
      </c>
    </row>
    <row r="81" spans="2:11" x14ac:dyDescent="0.2">
      <c r="B81" s="9"/>
    </row>
    <row r="89" spans="2:11" x14ac:dyDescent="0.2">
      <c r="C89" s="17"/>
      <c r="K89" s="1"/>
    </row>
    <row r="96" spans="2:11" x14ac:dyDescent="0.2">
      <c r="C96" s="17"/>
    </row>
    <row r="101" spans="3:11" x14ac:dyDescent="0.2">
      <c r="J101" s="200" t="s">
        <v>189</v>
      </c>
    </row>
    <row r="102" spans="3:11" x14ac:dyDescent="0.2">
      <c r="C102" s="155" t="s">
        <v>188</v>
      </c>
    </row>
    <row r="105" spans="3:11" x14ac:dyDescent="0.2">
      <c r="C105" s="17"/>
      <c r="K105" s="1"/>
    </row>
  </sheetData>
  <mergeCells count="23">
    <mergeCell ref="K55:N55"/>
    <mergeCell ref="A40:G40"/>
    <mergeCell ref="H40:I40"/>
    <mergeCell ref="H41:I42"/>
    <mergeCell ref="J41:J42"/>
    <mergeCell ref="F4:G4"/>
    <mergeCell ref="A1:O1"/>
    <mergeCell ref="K3:K13"/>
    <mergeCell ref="N3:N13"/>
    <mergeCell ref="O3:O13"/>
    <mergeCell ref="L3:L13"/>
    <mergeCell ref="M3:M13"/>
    <mergeCell ref="O14:O17"/>
    <mergeCell ref="J29:J35"/>
    <mergeCell ref="K14:K17"/>
    <mergeCell ref="L14:L17"/>
    <mergeCell ref="M14:M17"/>
    <mergeCell ref="N14:N17"/>
    <mergeCell ref="M18:M28"/>
    <mergeCell ref="N18:N28"/>
    <mergeCell ref="O18:O28"/>
    <mergeCell ref="L18:L28"/>
    <mergeCell ref="K18:K28"/>
  </mergeCells>
  <conditionalFormatting sqref="J5:J10 J16 J14 J12">
    <cfRule type="cellIs" dxfId="2" priority="7" operator="lessThan">
      <formula>I6</formula>
    </cfRule>
  </conditionalFormatting>
  <conditionalFormatting sqref="I18:J18 J19:J29 I19:I35 I36:J39">
    <cfRule type="cellIs" dxfId="1" priority="3" operator="lessThan">
      <formula>H18</formula>
    </cfRule>
  </conditionalFormatting>
  <conditionalFormatting sqref="I12">
    <cfRule type="cellIs" dxfId="0" priority="1" operator="lessThan">
      <formula>H12</formula>
    </cfRule>
  </conditionalFormatting>
  <pageMargins left="0.70866141732283472" right="0.70866141732283472" top="0.51181102362204722" bottom="0.78740157480314965" header="0.31496062992125984" footer="0.31496062992125984"/>
  <pageSetup paperSize="9" scale="40" fitToHeight="3" orientation="landscape" horizontalDpi="4294967294" verticalDpi="4294967294" r:id="rId1"/>
  <headerFooter>
    <oddHeader xml:space="preserve">&amp;RPříloha č. 1 Zadávací dokumentace </oddHeader>
    <oddFooter>&amp;R&amp;G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1025" r:id="rId5">
          <objectPr defaultSize="0" r:id="rId6">
            <anchor moveWithCells="1">
              <from>
                <xdr:col>7</xdr:col>
                <xdr:colOff>38100</xdr:colOff>
                <xdr:row>82</xdr:row>
                <xdr:rowOff>38100</xdr:rowOff>
              </from>
              <to>
                <xdr:col>8</xdr:col>
                <xdr:colOff>409575</xdr:colOff>
                <xdr:row>83</xdr:row>
                <xdr:rowOff>9525</xdr:rowOff>
              </to>
            </anchor>
          </objectPr>
        </oleObject>
      </mc:Choice>
      <mc:Fallback>
        <oleObject progId="Word.Document.12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DNS na propagaci</vt:lpstr>
      <vt:lpstr>'DNS na propagaci'!Oblast_tisku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Jaromír Hejl</cp:lastModifiedBy>
  <cp:lastPrinted>2017-05-24T10:20:29Z</cp:lastPrinted>
  <dcterms:created xsi:type="dcterms:W3CDTF">2013-06-20T07:33:46Z</dcterms:created>
  <dcterms:modified xsi:type="dcterms:W3CDTF">2017-05-29T13:10:27Z</dcterms:modified>
</cp:coreProperties>
</file>